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029_bohumincsa/VZ/01_K/"/>
    </mc:Choice>
  </mc:AlternateContent>
  <xr:revisionPtr revIDLastSave="0" documentId="13_ncr:1_{604CB3AE-2B5E-7C42-A37B-955DE2736104}" xr6:coauthVersionLast="47" xr6:coauthVersionMax="47" xr10:uidLastSave="{00000000-0000-0000-0000-000000000000}"/>
  <bookViews>
    <workbookView showHorizontalScroll="0" showVerticalScroll="0" xWindow="360" yWindow="1340" windowWidth="44200" windowHeight="20400" xr2:uid="{00000000-000D-0000-FFFF-FFFF00000000}"/>
  </bookViews>
  <sheets>
    <sheet name="Konektivita" sheetId="22" r:id="rId1"/>
  </sheets>
  <definedNames>
    <definedName name="_xlnm.Print_Area" localSheetId="0">Konektivita!$A$1:$G$52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22" l="1"/>
  <c r="F46" i="22"/>
  <c r="F45" i="22"/>
  <c r="A45" i="22"/>
  <c r="A28" i="22"/>
  <c r="F26" i="22"/>
  <c r="F43" i="22"/>
  <c r="F50" i="22" l="1"/>
  <c r="F20" i="22"/>
  <c r="F21" i="22"/>
  <c r="F22" i="22"/>
  <c r="F23" i="22"/>
  <c r="F24" i="22"/>
  <c r="F25" i="22"/>
  <c r="F44" i="22"/>
  <c r="A29" i="22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F39" i="22"/>
  <c r="F40" i="22"/>
  <c r="F41" i="22"/>
  <c r="F42" i="22"/>
  <c r="F19" i="22"/>
  <c r="F28" i="22"/>
  <c r="F29" i="22"/>
  <c r="F30" i="22"/>
  <c r="F31" i="22"/>
  <c r="F32" i="22"/>
  <c r="F33" i="22"/>
  <c r="F34" i="22"/>
  <c r="F35" i="22"/>
  <c r="F36" i="22"/>
  <c r="F37" i="22"/>
  <c r="F38" i="22"/>
  <c r="F8" i="22"/>
  <c r="F13" i="22"/>
  <c r="F18" i="22"/>
  <c r="F17" i="22"/>
  <c r="F16" i="22"/>
  <c r="F15" i="22"/>
  <c r="F14" i="22"/>
  <c r="F12" i="22"/>
  <c r="F11" i="22"/>
  <c r="F10" i="22"/>
  <c r="F9" i="22"/>
  <c r="F7" i="22"/>
  <c r="F6" i="22"/>
  <c r="F5" i="22"/>
  <c r="A42" i="22" l="1"/>
  <c r="A43" i="22" s="1"/>
  <c r="A44" i="22" s="1"/>
  <c r="F51" i="22" l="1"/>
  <c r="F52" i="22" l="1"/>
</calcChain>
</file>

<file path=xl/sharedStrings.xml><?xml version="1.0" encoding="utf-8"?>
<sst xmlns="http://schemas.openxmlformats.org/spreadsheetml/2006/main" count="105" uniqueCount="62">
  <si>
    <t>ks</t>
  </si>
  <si>
    <t>Název</t>
  </si>
  <si>
    <t>Mn.</t>
  </si>
  <si>
    <t>soubor</t>
  </si>
  <si>
    <t>SW nástroj pro administraci uživatelských účtů</t>
  </si>
  <si>
    <t>Antivir - Server</t>
  </si>
  <si>
    <t>Síťový přepínač - typ 1</t>
  </si>
  <si>
    <t>Síťový přepínač - typ 2</t>
  </si>
  <si>
    <t>Záložní NAS</t>
  </si>
  <si>
    <t>HDD 4TB</t>
  </si>
  <si>
    <t>SW pro Backup a Restore VM</t>
  </si>
  <si>
    <t>Konektivita školy celkem</t>
  </si>
  <si>
    <t>Implementační práce</t>
  </si>
  <si>
    <t>člověkoden</t>
  </si>
  <si>
    <t>Poř. č.</t>
  </si>
  <si>
    <t>Mj.</t>
  </si>
  <si>
    <t>metalické patch cordy 2m</t>
  </si>
  <si>
    <t>metalické patch cordy 0,25m</t>
  </si>
  <si>
    <t>kpl.</t>
  </si>
  <si>
    <t>m</t>
  </si>
  <si>
    <t>Strukturovaná kabeláž školy celkem</t>
  </si>
  <si>
    <t xml:space="preserve">NABÍDKOVÁ CENA CELKEM </t>
  </si>
  <si>
    <t>v Kč bez DPH</t>
  </si>
  <si>
    <t>DPH 21 %</t>
  </si>
  <si>
    <t>v Kč včetně DPH</t>
  </si>
  <si>
    <t xml:space="preserve">Serverový OS </t>
  </si>
  <si>
    <t>centrální datový rozvaděč</t>
  </si>
  <si>
    <t>nástěnný datový rozvaděč</t>
  </si>
  <si>
    <t>napájecí panel 1U</t>
  </si>
  <si>
    <t>patchpanel 24 portů 1U cat.6</t>
  </si>
  <si>
    <t>vyvazovací panel platový</t>
  </si>
  <si>
    <t>dvojzásuvka cat.6 modulární</t>
  </si>
  <si>
    <t>police 250 mm</t>
  </si>
  <si>
    <t>Firewall</t>
  </si>
  <si>
    <t>nový přívod NN</t>
  </si>
  <si>
    <t>UTP kabel Cat.6 LSOH - kabeláž</t>
  </si>
  <si>
    <t>Uchazeč doplní zde</t>
  </si>
  <si>
    <t>Název výrobce a-nebo P/N produktu *</t>
  </si>
  <si>
    <t>Antivir - koncové zařízení</t>
  </si>
  <si>
    <t>Síťový přepínač - typ 3</t>
  </si>
  <si>
    <t>Serverový OS CAL</t>
  </si>
  <si>
    <t>hod.</t>
  </si>
  <si>
    <r>
      <rPr>
        <b/>
        <sz val="10"/>
        <color rgb="FFFF0000"/>
        <rFont val="Calibri Light"/>
        <family val="2"/>
      </rPr>
      <t>Vyplňujte pouze žlutá pole!!</t>
    </r>
    <r>
      <rPr>
        <sz val="10"/>
        <color rgb="FFFF0000"/>
        <rFont val="Calibri Light"/>
        <family val="2"/>
      </rPr>
      <t xml:space="preserve">
Technická specifikace jedtnolivých položek k ocenění je vymezená v příloze č. 4 Zadávací dokumentace.
Kromě stanovení technických parametrů zadavatel poskytuje výkresovou dokumentaci studie rozvodů datové sítě s orientačním umístěním přípojných míst (datových zásuvek a wifi AP), tras datových rozvodů (CAT6 a Optika) a rozmístění datových rozvaděčů - v příloze č. 5 Zadávací dokumentace.</t>
    </r>
  </si>
  <si>
    <t>*) Zadavatel nebude akceptovat neurčitá označení výrobku či interní kódy dodavatele apod. - další podrobnosti k požadavku viz. čl. 25 Zadávací dokumentace.</t>
  </si>
  <si>
    <t>Konektivita ZŠ ČSA, Bohumín</t>
  </si>
  <si>
    <t>Server</t>
  </si>
  <si>
    <t>Systém pro Logování</t>
  </si>
  <si>
    <t>Síťový přepínač - pateřní</t>
  </si>
  <si>
    <t>SFP modul - typ 1</t>
  </si>
  <si>
    <t>SFP modul - typ 2</t>
  </si>
  <si>
    <t>Access point - typ 1</t>
  </si>
  <si>
    <t>Access point - typ 2</t>
  </si>
  <si>
    <t>UPS 2200VA</t>
  </si>
  <si>
    <t>UPS 500VA</t>
  </si>
  <si>
    <t>Cena celkem bez DPH</t>
  </si>
  <si>
    <t>Cena/ks bez DPH</t>
  </si>
  <si>
    <t>optická vana</t>
  </si>
  <si>
    <t>optický kabel</t>
  </si>
  <si>
    <t>optický patchcord</t>
  </si>
  <si>
    <t>ostatní - nepředvídané práce</t>
  </si>
  <si>
    <t>ostatní - úklid</t>
  </si>
  <si>
    <t>ostatní - drobný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</si>
</sst>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 Light"/>
      <family val="2"/>
    </font>
    <font>
      <b/>
      <sz val="10"/>
      <color indexed="9"/>
      <name val="Calibri Light"/>
      <family val="2"/>
    </font>
    <font>
      <i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9"/>
      <name val="Calibri Light"/>
      <family val="2"/>
    </font>
    <font>
      <sz val="10"/>
      <color rgb="FFFF0000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charset val="238"/>
      <scheme val="minor"/>
    </font>
    <font>
      <i/>
      <sz val="10"/>
      <color rgb="FFFF0000"/>
      <name val="Calibri Light"/>
      <family val="2"/>
    </font>
    <font>
      <b/>
      <sz val="10"/>
      <color rgb="FFFF0000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</cellStyleXfs>
  <cellXfs count="35">
    <xf numFmtId="0" fontId="0" fillId="0" borderId="0" xfId="0"/>
    <xf numFmtId="0" fontId="3" fillId="0" borderId="0" xfId="0" applyFont="1"/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2" xfId="2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5" borderId="3" xfId="0" applyFont="1" applyFill="1" applyBorder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5" xfId="0" applyFont="1" applyBorder="1"/>
    <xf numFmtId="164" fontId="4" fillId="2" borderId="1" xfId="3" applyNumberFormat="1" applyFont="1" applyFill="1" applyBorder="1" applyAlignment="1">
      <alignment horizontal="center" vertical="center" wrapText="1"/>
    </xf>
    <xf numFmtId="164" fontId="6" fillId="4" borderId="1" xfId="3" applyNumberFormat="1" applyFont="1" applyFill="1" applyBorder="1" applyAlignment="1" applyProtection="1">
      <alignment horizontal="right" vertical="center"/>
      <protection locked="0"/>
    </xf>
    <xf numFmtId="164" fontId="3" fillId="0" borderId="1" xfId="3" applyNumberFormat="1" applyFont="1" applyBorder="1" applyAlignment="1">
      <alignment horizontal="right" vertical="center" wrapText="1"/>
    </xf>
    <xf numFmtId="164" fontId="10" fillId="5" borderId="1" xfId="3" applyNumberFormat="1" applyFont="1" applyFill="1" applyBorder="1" applyAlignment="1">
      <alignment horizontal="right"/>
    </xf>
    <xf numFmtId="164" fontId="3" fillId="0" borderId="5" xfId="3" applyNumberFormat="1" applyFont="1" applyBorder="1" applyAlignment="1">
      <alignment horizontal="right"/>
    </xf>
    <xf numFmtId="164" fontId="3" fillId="0" borderId="0" xfId="3" applyNumberFormat="1" applyFont="1" applyAlignment="1">
      <alignment horizontal="right"/>
    </xf>
    <xf numFmtId="0" fontId="12" fillId="0" borderId="0" xfId="0" applyFont="1"/>
    <xf numFmtId="164" fontId="12" fillId="0" borderId="0" xfId="3" applyNumberFormat="1" applyFont="1" applyAlignment="1">
      <alignment horizontal="right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  <xf numFmtId="0" fontId="3" fillId="0" borderId="8" xfId="0" applyFont="1" applyBorder="1"/>
    <xf numFmtId="0" fontId="3" fillId="0" borderId="8" xfId="0" applyFont="1" applyBorder="1" applyAlignment="1">
      <alignment horizontal="center"/>
    </xf>
  </cellXfs>
  <cellStyles count="5">
    <cellStyle name="Excel Built-in Normal" xfId="1" xr:uid="{00000000-0005-0000-0000-000000000000}"/>
    <cellStyle name="Měna" xfId="3" builtinId="4"/>
    <cellStyle name="Normální" xfId="0" builtinId="0"/>
    <cellStyle name="normální 2" xfId="2" xr:uid="{00000000-0005-0000-0000-000002000000}"/>
    <cellStyle name="Normální 7" xfId="4" xr:uid="{4ABF4A50-A357-9341-828E-CB05EC34FA5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52"/>
  <sheetViews>
    <sheetView tabSelected="1" zoomScale="156" zoomScaleNormal="190" workbookViewId="0">
      <selection activeCell="A3" sqref="A3:G3"/>
    </sheetView>
  </sheetViews>
  <sheetFormatPr baseColWidth="10" defaultRowHeight="14" x14ac:dyDescent="0.2"/>
  <cols>
    <col min="1" max="1" width="6.5" style="1" customWidth="1"/>
    <col min="2" max="2" width="27.1640625" style="1" customWidth="1"/>
    <col min="3" max="3" width="9.83203125" style="1" bestFit="1" customWidth="1"/>
    <col min="4" max="4" width="5.83203125" style="1" customWidth="1"/>
    <col min="5" max="6" width="17.6640625" style="24" customWidth="1"/>
    <col min="7" max="7" width="36.6640625" style="1" customWidth="1"/>
    <col min="8" max="254" width="8.83203125" style="1" customWidth="1"/>
    <col min="255" max="16384" width="10.83203125" style="1"/>
  </cols>
  <sheetData>
    <row r="1" spans="1:7" ht="13" customHeight="1" x14ac:dyDescent="0.2">
      <c r="A1" s="30" t="s">
        <v>44</v>
      </c>
      <c r="B1" s="30"/>
      <c r="C1" s="30"/>
      <c r="D1" s="30"/>
      <c r="E1" s="30"/>
      <c r="F1" s="30"/>
      <c r="G1" s="30"/>
    </row>
    <row r="2" spans="1:7" x14ac:dyDescent="0.2">
      <c r="A2" s="30"/>
      <c r="B2" s="30"/>
      <c r="C2" s="30"/>
      <c r="D2" s="30"/>
      <c r="E2" s="30"/>
      <c r="F2" s="30"/>
      <c r="G2" s="30"/>
    </row>
    <row r="3" spans="1:7" s="7" customFormat="1" ht="80" customHeight="1" x14ac:dyDescent="0.2">
      <c r="A3" s="31" t="s">
        <v>42</v>
      </c>
      <c r="B3" s="31"/>
      <c r="C3" s="31"/>
      <c r="D3" s="31"/>
      <c r="E3" s="31"/>
      <c r="F3" s="31"/>
      <c r="G3" s="31"/>
    </row>
    <row r="4" spans="1:7" ht="30" x14ac:dyDescent="0.2">
      <c r="A4" s="2" t="s">
        <v>14</v>
      </c>
      <c r="B4" s="2" t="s">
        <v>1</v>
      </c>
      <c r="C4" s="3" t="s">
        <v>15</v>
      </c>
      <c r="D4" s="2" t="s">
        <v>2</v>
      </c>
      <c r="E4" s="19" t="s">
        <v>55</v>
      </c>
      <c r="F4" s="19" t="s">
        <v>54</v>
      </c>
      <c r="G4" s="2" t="s">
        <v>37</v>
      </c>
    </row>
    <row r="5" spans="1:7" ht="30" customHeight="1" x14ac:dyDescent="0.2">
      <c r="A5" s="12">
        <v>1</v>
      </c>
      <c r="B5" s="13" t="s">
        <v>33</v>
      </c>
      <c r="C5" s="8" t="s">
        <v>0</v>
      </c>
      <c r="D5" s="8">
        <v>1</v>
      </c>
      <c r="E5" s="20">
        <v>0</v>
      </c>
      <c r="F5" s="21">
        <f t="shared" ref="F5:F18" si="0">ABS(D5*E5)</f>
        <v>0</v>
      </c>
      <c r="G5" s="4" t="s">
        <v>36</v>
      </c>
    </row>
    <row r="6" spans="1:7" ht="30" customHeight="1" x14ac:dyDescent="0.2">
      <c r="A6" s="12">
        <v>2</v>
      </c>
      <c r="B6" s="14" t="s">
        <v>45</v>
      </c>
      <c r="C6" s="8" t="s">
        <v>3</v>
      </c>
      <c r="D6" s="8">
        <v>1</v>
      </c>
      <c r="E6" s="20">
        <v>0</v>
      </c>
      <c r="F6" s="21">
        <f t="shared" si="0"/>
        <v>0</v>
      </c>
      <c r="G6" s="4" t="s">
        <v>36</v>
      </c>
    </row>
    <row r="7" spans="1:7" ht="30" customHeight="1" x14ac:dyDescent="0.2">
      <c r="A7" s="12">
        <v>3</v>
      </c>
      <c r="B7" s="15" t="s">
        <v>12</v>
      </c>
      <c r="C7" s="8" t="s">
        <v>13</v>
      </c>
      <c r="D7" s="8">
        <v>15</v>
      </c>
      <c r="E7" s="20">
        <v>0</v>
      </c>
      <c r="F7" s="21">
        <f t="shared" si="0"/>
        <v>0</v>
      </c>
      <c r="G7" s="5"/>
    </row>
    <row r="8" spans="1:7" ht="30" customHeight="1" x14ac:dyDescent="0.2">
      <c r="A8" s="12">
        <v>4</v>
      </c>
      <c r="B8" s="13" t="s">
        <v>25</v>
      </c>
      <c r="C8" s="8" t="s">
        <v>0</v>
      </c>
      <c r="D8" s="8">
        <v>2</v>
      </c>
      <c r="E8" s="20">
        <v>0</v>
      </c>
      <c r="F8" s="21">
        <f t="shared" si="0"/>
        <v>0</v>
      </c>
      <c r="G8" s="5"/>
    </row>
    <row r="9" spans="1:7" ht="30" customHeight="1" x14ac:dyDescent="0.2">
      <c r="A9" s="12">
        <v>5</v>
      </c>
      <c r="B9" s="15" t="s">
        <v>40</v>
      </c>
      <c r="C9" s="8" t="s">
        <v>0</v>
      </c>
      <c r="D9" s="8">
        <v>200</v>
      </c>
      <c r="E9" s="20">
        <v>0</v>
      </c>
      <c r="F9" s="21">
        <f t="shared" si="0"/>
        <v>0</v>
      </c>
      <c r="G9" s="5"/>
    </row>
    <row r="10" spans="1:7" ht="30" customHeight="1" x14ac:dyDescent="0.2">
      <c r="A10" s="12">
        <v>6</v>
      </c>
      <c r="B10" s="16" t="s">
        <v>38</v>
      </c>
      <c r="C10" s="8" t="s">
        <v>0</v>
      </c>
      <c r="D10" s="8">
        <v>150</v>
      </c>
      <c r="E10" s="20">
        <v>0</v>
      </c>
      <c r="F10" s="21">
        <f t="shared" si="0"/>
        <v>0</v>
      </c>
      <c r="G10" s="5"/>
    </row>
    <row r="11" spans="1:7" ht="30" customHeight="1" x14ac:dyDescent="0.2">
      <c r="A11" s="12">
        <v>7</v>
      </c>
      <c r="B11" s="16" t="s">
        <v>5</v>
      </c>
      <c r="C11" s="8" t="s">
        <v>0</v>
      </c>
      <c r="D11" s="8">
        <v>1</v>
      </c>
      <c r="E11" s="20">
        <v>0</v>
      </c>
      <c r="F11" s="21">
        <f t="shared" si="0"/>
        <v>0</v>
      </c>
      <c r="G11" s="5"/>
    </row>
    <row r="12" spans="1:7" ht="30" customHeight="1" x14ac:dyDescent="0.2">
      <c r="A12" s="12">
        <v>8</v>
      </c>
      <c r="B12" s="16" t="s">
        <v>4</v>
      </c>
      <c r="C12" s="8" t="s">
        <v>3</v>
      </c>
      <c r="D12" s="8">
        <v>1</v>
      </c>
      <c r="E12" s="20">
        <v>0</v>
      </c>
      <c r="F12" s="21">
        <f t="shared" si="0"/>
        <v>0</v>
      </c>
      <c r="G12" s="4" t="s">
        <v>36</v>
      </c>
    </row>
    <row r="13" spans="1:7" ht="30" customHeight="1" x14ac:dyDescent="0.2">
      <c r="A13" s="12">
        <v>9</v>
      </c>
      <c r="B13" s="13" t="s">
        <v>46</v>
      </c>
      <c r="C13" s="9" t="s">
        <v>3</v>
      </c>
      <c r="D13" s="9">
        <v>1</v>
      </c>
      <c r="E13" s="20">
        <v>0</v>
      </c>
      <c r="F13" s="21">
        <f t="shared" si="0"/>
        <v>0</v>
      </c>
      <c r="G13" s="5"/>
    </row>
    <row r="14" spans="1:7" ht="30" customHeight="1" x14ac:dyDescent="0.2">
      <c r="A14" s="12">
        <v>10</v>
      </c>
      <c r="B14" s="13" t="s">
        <v>47</v>
      </c>
      <c r="C14" s="9" t="s">
        <v>0</v>
      </c>
      <c r="D14" s="9">
        <v>1</v>
      </c>
      <c r="E14" s="20">
        <v>0</v>
      </c>
      <c r="F14" s="21">
        <f t="shared" si="0"/>
        <v>0</v>
      </c>
      <c r="G14" s="4" t="s">
        <v>36</v>
      </c>
    </row>
    <row r="15" spans="1:7" ht="30" customHeight="1" x14ac:dyDescent="0.2">
      <c r="A15" s="12">
        <v>11</v>
      </c>
      <c r="B15" s="13" t="s">
        <v>48</v>
      </c>
      <c r="C15" s="8" t="s">
        <v>0</v>
      </c>
      <c r="D15" s="8">
        <v>7</v>
      </c>
      <c r="E15" s="20">
        <v>0</v>
      </c>
      <c r="F15" s="21">
        <f t="shared" si="0"/>
        <v>0</v>
      </c>
      <c r="G15" s="5"/>
    </row>
    <row r="16" spans="1:7" ht="30" customHeight="1" x14ac:dyDescent="0.2">
      <c r="A16" s="12">
        <v>12</v>
      </c>
      <c r="B16" s="13" t="s">
        <v>6</v>
      </c>
      <c r="C16" s="8" t="s">
        <v>0</v>
      </c>
      <c r="D16" s="8">
        <v>5</v>
      </c>
      <c r="E16" s="20">
        <v>0</v>
      </c>
      <c r="F16" s="21">
        <f t="shared" si="0"/>
        <v>0</v>
      </c>
      <c r="G16" s="4" t="s">
        <v>36</v>
      </c>
    </row>
    <row r="17" spans="1:7" ht="30" customHeight="1" x14ac:dyDescent="0.2">
      <c r="A17" s="12">
        <v>13</v>
      </c>
      <c r="B17" s="13" t="s">
        <v>7</v>
      </c>
      <c r="C17" s="8" t="s">
        <v>0</v>
      </c>
      <c r="D17" s="8">
        <v>2</v>
      </c>
      <c r="E17" s="20">
        <v>0</v>
      </c>
      <c r="F17" s="21">
        <f t="shared" si="0"/>
        <v>0</v>
      </c>
      <c r="G17" s="4" t="s">
        <v>36</v>
      </c>
    </row>
    <row r="18" spans="1:7" ht="30" customHeight="1" x14ac:dyDescent="0.2">
      <c r="A18" s="12">
        <v>14</v>
      </c>
      <c r="B18" s="14" t="s">
        <v>39</v>
      </c>
      <c r="C18" s="8" t="s">
        <v>0</v>
      </c>
      <c r="D18" s="8">
        <v>2</v>
      </c>
      <c r="E18" s="20">
        <v>0</v>
      </c>
      <c r="F18" s="21">
        <f t="shared" si="0"/>
        <v>0</v>
      </c>
      <c r="G18" s="4" t="s">
        <v>36</v>
      </c>
    </row>
    <row r="19" spans="1:7" ht="30" customHeight="1" x14ac:dyDescent="0.2">
      <c r="A19" s="12">
        <v>15</v>
      </c>
      <c r="B19" s="14" t="s">
        <v>49</v>
      </c>
      <c r="C19" s="8" t="s">
        <v>0</v>
      </c>
      <c r="D19" s="8">
        <v>10</v>
      </c>
      <c r="E19" s="20">
        <v>0</v>
      </c>
      <c r="F19" s="21">
        <f t="shared" ref="F19" si="1">ABS(D19*E19)</f>
        <v>0</v>
      </c>
      <c r="G19" s="6"/>
    </row>
    <row r="20" spans="1:7" ht="30" customHeight="1" x14ac:dyDescent="0.2">
      <c r="A20" s="12">
        <v>16</v>
      </c>
      <c r="B20" s="14" t="s">
        <v>50</v>
      </c>
      <c r="C20" s="8" t="s">
        <v>0</v>
      </c>
      <c r="D20" s="8">
        <v>34</v>
      </c>
      <c r="E20" s="20">
        <v>0</v>
      </c>
      <c r="F20" s="21">
        <f t="shared" ref="F20:F25" si="2">ABS(D20*E20)</f>
        <v>0</v>
      </c>
      <c r="G20" s="4" t="s">
        <v>36</v>
      </c>
    </row>
    <row r="21" spans="1:7" ht="30" customHeight="1" x14ac:dyDescent="0.2">
      <c r="A21" s="12">
        <v>17</v>
      </c>
      <c r="B21" s="14" t="s">
        <v>51</v>
      </c>
      <c r="C21" s="8" t="s">
        <v>0</v>
      </c>
      <c r="D21" s="8">
        <v>4</v>
      </c>
      <c r="E21" s="20">
        <v>0</v>
      </c>
      <c r="F21" s="21">
        <f t="shared" si="2"/>
        <v>0</v>
      </c>
      <c r="G21" s="4" t="s">
        <v>36</v>
      </c>
    </row>
    <row r="22" spans="1:7" ht="30" customHeight="1" x14ac:dyDescent="0.2">
      <c r="A22" s="12">
        <v>18</v>
      </c>
      <c r="B22" s="14" t="s">
        <v>8</v>
      </c>
      <c r="C22" s="8" t="s">
        <v>0</v>
      </c>
      <c r="D22" s="8">
        <v>1</v>
      </c>
      <c r="E22" s="20">
        <v>0</v>
      </c>
      <c r="F22" s="21">
        <f t="shared" si="2"/>
        <v>0</v>
      </c>
      <c r="G22" s="6"/>
    </row>
    <row r="23" spans="1:7" ht="30" customHeight="1" x14ac:dyDescent="0.2">
      <c r="A23" s="12">
        <v>19</v>
      </c>
      <c r="B23" s="14" t="s">
        <v>9</v>
      </c>
      <c r="C23" s="8" t="s">
        <v>0</v>
      </c>
      <c r="D23" s="8">
        <v>4</v>
      </c>
      <c r="E23" s="20">
        <v>0</v>
      </c>
      <c r="F23" s="21">
        <f t="shared" si="2"/>
        <v>0</v>
      </c>
      <c r="G23" s="6"/>
    </row>
    <row r="24" spans="1:7" ht="30" customHeight="1" x14ac:dyDescent="0.2">
      <c r="A24" s="12">
        <v>20</v>
      </c>
      <c r="B24" s="14" t="s">
        <v>10</v>
      </c>
      <c r="C24" s="8" t="s">
        <v>0</v>
      </c>
      <c r="D24" s="8">
        <v>1</v>
      </c>
      <c r="E24" s="20">
        <v>0</v>
      </c>
      <c r="F24" s="21">
        <f t="shared" si="2"/>
        <v>0</v>
      </c>
      <c r="G24" s="6"/>
    </row>
    <row r="25" spans="1:7" ht="30" customHeight="1" x14ac:dyDescent="0.2">
      <c r="A25" s="12">
        <v>21</v>
      </c>
      <c r="B25" s="14" t="s">
        <v>52</v>
      </c>
      <c r="C25" s="8" t="s">
        <v>0</v>
      </c>
      <c r="D25" s="8">
        <v>1</v>
      </c>
      <c r="E25" s="20">
        <v>0</v>
      </c>
      <c r="F25" s="21">
        <f t="shared" si="2"/>
        <v>0</v>
      </c>
      <c r="G25" s="5"/>
    </row>
    <row r="26" spans="1:7" ht="30" customHeight="1" x14ac:dyDescent="0.2">
      <c r="A26" s="12">
        <v>22</v>
      </c>
      <c r="B26" s="14" t="s">
        <v>53</v>
      </c>
      <c r="C26" s="8" t="s">
        <v>0</v>
      </c>
      <c r="D26" s="8">
        <v>4</v>
      </c>
      <c r="E26" s="20">
        <v>0</v>
      </c>
      <c r="F26" s="21">
        <f t="shared" ref="F26" si="3">ABS(D26*E26)</f>
        <v>0</v>
      </c>
      <c r="G26" s="5"/>
    </row>
    <row r="27" spans="1:7" ht="16" customHeight="1" x14ac:dyDescent="0.2">
      <c r="A27" s="27" t="s">
        <v>11</v>
      </c>
      <c r="B27" s="28"/>
      <c r="C27" s="28"/>
      <c r="D27" s="28"/>
      <c r="E27" s="29"/>
      <c r="F27" s="22">
        <f>SUM(F5:F26)</f>
        <v>0</v>
      </c>
      <c r="G27" s="10"/>
    </row>
    <row r="28" spans="1:7" x14ac:dyDescent="0.2">
      <c r="A28" s="17">
        <f>A26+1</f>
        <v>23</v>
      </c>
      <c r="B28" s="17" t="s">
        <v>26</v>
      </c>
      <c r="C28" s="11" t="s">
        <v>0</v>
      </c>
      <c r="D28" s="11">
        <v>1</v>
      </c>
      <c r="E28" s="20">
        <v>0</v>
      </c>
      <c r="F28" s="21">
        <f>ABS(D28*E28)</f>
        <v>0</v>
      </c>
      <c r="G28" s="5"/>
    </row>
    <row r="29" spans="1:7" x14ac:dyDescent="0.2">
      <c r="A29" s="17">
        <f>A28+1</f>
        <v>24</v>
      </c>
      <c r="B29" s="17" t="s">
        <v>28</v>
      </c>
      <c r="C29" s="11" t="s">
        <v>0</v>
      </c>
      <c r="D29" s="11">
        <v>1</v>
      </c>
      <c r="E29" s="20">
        <v>0</v>
      </c>
      <c r="F29" s="21">
        <f t="shared" ref="F29:F38" si="4">ABS(D29*E29)</f>
        <v>0</v>
      </c>
      <c r="G29" s="5"/>
    </row>
    <row r="30" spans="1:7" x14ac:dyDescent="0.2">
      <c r="A30" s="17">
        <f t="shared" ref="A30:A45" si="5">A29+1</f>
        <v>25</v>
      </c>
      <c r="B30" s="17" t="s">
        <v>27</v>
      </c>
      <c r="C30" s="11" t="s">
        <v>0</v>
      </c>
      <c r="D30" s="11">
        <v>4</v>
      </c>
      <c r="E30" s="20">
        <v>0</v>
      </c>
      <c r="F30" s="21">
        <f t="shared" si="4"/>
        <v>0</v>
      </c>
      <c r="G30" s="5"/>
    </row>
    <row r="31" spans="1:7" x14ac:dyDescent="0.2">
      <c r="A31" s="17">
        <f t="shared" si="5"/>
        <v>26</v>
      </c>
      <c r="B31" s="17" t="s">
        <v>34</v>
      </c>
      <c r="C31" s="11" t="s">
        <v>18</v>
      </c>
      <c r="D31" s="11">
        <v>4</v>
      </c>
      <c r="E31" s="20">
        <v>0</v>
      </c>
      <c r="F31" s="21">
        <f t="shared" si="4"/>
        <v>0</v>
      </c>
      <c r="G31" s="5"/>
    </row>
    <row r="32" spans="1:7" x14ac:dyDescent="0.2">
      <c r="A32" s="17">
        <f t="shared" si="5"/>
        <v>27</v>
      </c>
      <c r="B32" s="17" t="s">
        <v>28</v>
      </c>
      <c r="C32" s="11" t="s">
        <v>0</v>
      </c>
      <c r="D32" s="11">
        <v>4</v>
      </c>
      <c r="E32" s="20">
        <v>0</v>
      </c>
      <c r="F32" s="21">
        <f t="shared" si="4"/>
        <v>0</v>
      </c>
      <c r="G32" s="5"/>
    </row>
    <row r="33" spans="1:7" x14ac:dyDescent="0.2">
      <c r="A33" s="17">
        <f t="shared" si="5"/>
        <v>28</v>
      </c>
      <c r="B33" s="17" t="s">
        <v>35</v>
      </c>
      <c r="C33" s="11" t="s">
        <v>19</v>
      </c>
      <c r="D33" s="11">
        <v>7500</v>
      </c>
      <c r="E33" s="20">
        <v>0</v>
      </c>
      <c r="F33" s="21">
        <f t="shared" si="4"/>
        <v>0</v>
      </c>
      <c r="G33" s="5"/>
    </row>
    <row r="34" spans="1:7" x14ac:dyDescent="0.2">
      <c r="A34" s="17">
        <f t="shared" si="5"/>
        <v>29</v>
      </c>
      <c r="B34" s="17" t="s">
        <v>29</v>
      </c>
      <c r="C34" s="11" t="s">
        <v>0</v>
      </c>
      <c r="D34" s="11">
        <v>9</v>
      </c>
      <c r="E34" s="20">
        <v>0</v>
      </c>
      <c r="F34" s="21">
        <f t="shared" si="4"/>
        <v>0</v>
      </c>
      <c r="G34" s="5"/>
    </row>
    <row r="35" spans="1:7" x14ac:dyDescent="0.2">
      <c r="A35" s="17">
        <f t="shared" si="5"/>
        <v>30</v>
      </c>
      <c r="B35" s="17" t="s">
        <v>30</v>
      </c>
      <c r="C35" s="11" t="s">
        <v>0</v>
      </c>
      <c r="D35" s="11">
        <v>9</v>
      </c>
      <c r="E35" s="20">
        <v>0</v>
      </c>
      <c r="F35" s="21">
        <f t="shared" si="4"/>
        <v>0</v>
      </c>
      <c r="G35" s="5"/>
    </row>
    <row r="36" spans="1:7" x14ac:dyDescent="0.2">
      <c r="A36" s="17">
        <f t="shared" si="5"/>
        <v>31</v>
      </c>
      <c r="B36" s="17" t="s">
        <v>31</v>
      </c>
      <c r="C36" s="11" t="s">
        <v>0</v>
      </c>
      <c r="D36" s="11">
        <v>43</v>
      </c>
      <c r="E36" s="20">
        <v>0</v>
      </c>
      <c r="F36" s="21">
        <f t="shared" si="4"/>
        <v>0</v>
      </c>
      <c r="G36" s="5"/>
    </row>
    <row r="37" spans="1:7" x14ac:dyDescent="0.2">
      <c r="A37" s="17">
        <f t="shared" si="5"/>
        <v>32</v>
      </c>
      <c r="B37" s="17" t="s">
        <v>32</v>
      </c>
      <c r="C37" s="11" t="s">
        <v>0</v>
      </c>
      <c r="D37" s="11">
        <v>1</v>
      </c>
      <c r="E37" s="20">
        <v>0</v>
      </c>
      <c r="F37" s="21">
        <f t="shared" si="4"/>
        <v>0</v>
      </c>
      <c r="G37" s="5"/>
    </row>
    <row r="38" spans="1:7" x14ac:dyDescent="0.2">
      <c r="A38" s="17">
        <f t="shared" si="5"/>
        <v>33</v>
      </c>
      <c r="B38" s="17" t="s">
        <v>16</v>
      </c>
      <c r="C38" s="11" t="s">
        <v>0</v>
      </c>
      <c r="D38" s="11">
        <v>86</v>
      </c>
      <c r="E38" s="20">
        <v>0</v>
      </c>
      <c r="F38" s="21">
        <f t="shared" si="4"/>
        <v>0</v>
      </c>
      <c r="G38" s="5"/>
    </row>
    <row r="39" spans="1:7" x14ac:dyDescent="0.2">
      <c r="A39" s="17">
        <f t="shared" si="5"/>
        <v>34</v>
      </c>
      <c r="B39" s="17" t="s">
        <v>17</v>
      </c>
      <c r="C39" s="11" t="s">
        <v>0</v>
      </c>
      <c r="D39" s="11">
        <v>124</v>
      </c>
      <c r="E39" s="20">
        <v>0</v>
      </c>
      <c r="F39" s="21">
        <f t="shared" ref="F39:F43" si="6">ABS(D39*E39)</f>
        <v>0</v>
      </c>
      <c r="G39" s="5"/>
    </row>
    <row r="40" spans="1:7" x14ac:dyDescent="0.2">
      <c r="A40" s="17">
        <f t="shared" si="5"/>
        <v>35</v>
      </c>
      <c r="B40" s="17" t="s">
        <v>56</v>
      </c>
      <c r="C40" s="11" t="s">
        <v>0</v>
      </c>
      <c r="D40" s="11">
        <v>5</v>
      </c>
      <c r="E40" s="20">
        <v>0</v>
      </c>
      <c r="F40" s="21">
        <f t="shared" si="6"/>
        <v>0</v>
      </c>
      <c r="G40" s="5"/>
    </row>
    <row r="41" spans="1:7" x14ac:dyDescent="0.2">
      <c r="A41" s="17">
        <f t="shared" si="5"/>
        <v>36</v>
      </c>
      <c r="B41" s="17" t="s">
        <v>57</v>
      </c>
      <c r="C41" s="11" t="s">
        <v>19</v>
      </c>
      <c r="D41" s="11">
        <v>510</v>
      </c>
      <c r="E41" s="20">
        <v>0</v>
      </c>
      <c r="F41" s="21">
        <f t="shared" si="6"/>
        <v>0</v>
      </c>
      <c r="G41" s="5"/>
    </row>
    <row r="42" spans="1:7" x14ac:dyDescent="0.2">
      <c r="A42" s="17">
        <f t="shared" si="5"/>
        <v>37</v>
      </c>
      <c r="B42" s="17" t="s">
        <v>58</v>
      </c>
      <c r="C42" s="11" t="s">
        <v>0</v>
      </c>
      <c r="D42" s="11">
        <v>18</v>
      </c>
      <c r="E42" s="20">
        <v>0</v>
      </c>
      <c r="F42" s="21">
        <f t="shared" si="6"/>
        <v>0</v>
      </c>
      <c r="G42" s="5"/>
    </row>
    <row r="43" spans="1:7" x14ac:dyDescent="0.2">
      <c r="A43" s="17">
        <f t="shared" si="5"/>
        <v>38</v>
      </c>
      <c r="B43" s="17" t="s">
        <v>59</v>
      </c>
      <c r="C43" s="11" t="s">
        <v>41</v>
      </c>
      <c r="D43" s="11">
        <v>15</v>
      </c>
      <c r="E43" s="20">
        <v>0</v>
      </c>
      <c r="F43" s="21">
        <f t="shared" si="6"/>
        <v>0</v>
      </c>
      <c r="G43" s="5"/>
    </row>
    <row r="44" spans="1:7" x14ac:dyDescent="0.2">
      <c r="A44" s="17">
        <f t="shared" si="5"/>
        <v>39</v>
      </c>
      <c r="B44" s="17" t="s">
        <v>60</v>
      </c>
      <c r="C44" s="11" t="s">
        <v>41</v>
      </c>
      <c r="D44" s="11">
        <v>15</v>
      </c>
      <c r="E44" s="20">
        <v>0</v>
      </c>
      <c r="F44" s="21">
        <f t="shared" ref="F44" si="7">ABS(D44*E44)</f>
        <v>0</v>
      </c>
      <c r="G44" s="5"/>
    </row>
    <row r="45" spans="1:7" x14ac:dyDescent="0.2">
      <c r="A45" s="17">
        <f t="shared" si="5"/>
        <v>40</v>
      </c>
      <c r="B45" s="33" t="s">
        <v>61</v>
      </c>
      <c r="C45" s="34" t="s">
        <v>18</v>
      </c>
      <c r="D45" s="34">
        <v>1</v>
      </c>
      <c r="E45" s="20">
        <v>0</v>
      </c>
      <c r="F45" s="21">
        <f t="shared" ref="F45" si="8">ABS(D45*E45)</f>
        <v>0</v>
      </c>
      <c r="G45" s="5"/>
    </row>
    <row r="46" spans="1:7" ht="16" customHeight="1" x14ac:dyDescent="0.2">
      <c r="A46" s="27" t="s">
        <v>20</v>
      </c>
      <c r="B46" s="28"/>
      <c r="C46" s="28"/>
      <c r="D46" s="28"/>
      <c r="E46" s="29"/>
      <c r="F46" s="22">
        <f>SUM(F28:F45)</f>
        <v>0</v>
      </c>
      <c r="G46" s="10"/>
    </row>
    <row r="47" spans="1:7" s="25" customFormat="1" x14ac:dyDescent="0.2">
      <c r="A47" s="25" t="s">
        <v>43</v>
      </c>
      <c r="E47" s="26"/>
      <c r="F47" s="26"/>
    </row>
    <row r="48" spans="1:7" s="25" customFormat="1" x14ac:dyDescent="0.2">
      <c r="E48" s="26"/>
      <c r="F48" s="26"/>
    </row>
    <row r="49" spans="2:6" ht="15" thickBot="1" x14ac:dyDescent="0.25">
      <c r="B49" s="32" t="s">
        <v>21</v>
      </c>
      <c r="C49" s="32"/>
      <c r="D49" s="32"/>
      <c r="E49" s="32"/>
      <c r="F49" s="32"/>
    </row>
    <row r="50" spans="2:6" x14ac:dyDescent="0.2">
      <c r="B50" s="18" t="s">
        <v>22</v>
      </c>
      <c r="C50" s="18"/>
      <c r="D50" s="18"/>
      <c r="E50" s="23"/>
      <c r="F50" s="23">
        <f>F46+F27</f>
        <v>0</v>
      </c>
    </row>
    <row r="51" spans="2:6" x14ac:dyDescent="0.2">
      <c r="B51" s="18" t="s">
        <v>23</v>
      </c>
      <c r="C51" s="18"/>
      <c r="D51" s="18"/>
      <c r="E51" s="23"/>
      <c r="F51" s="23">
        <f>F50*0.21</f>
        <v>0</v>
      </c>
    </row>
    <row r="52" spans="2:6" x14ac:dyDescent="0.2">
      <c r="B52" s="18" t="s">
        <v>24</v>
      </c>
      <c r="C52" s="18"/>
      <c r="D52" s="18"/>
      <c r="E52" s="23"/>
      <c r="F52" s="23">
        <f>SUM(F50:F51)</f>
        <v>0</v>
      </c>
    </row>
  </sheetData>
  <sheetProtection algorithmName="SHA-512" hashValue="v31N18yQTXh8NXdkXArlsydS/rFTBb83ywfTTEAQBgKB5c4vReBVMPxQNeBWHyorMWjutKFONWKvvtlqaSDXJw==" saltValue="uOJ0IferxfgegMvasr81Gg==" spinCount="100000" sheet="1" objects="1" scenarios="1" formatColumns="0" formatRows="0"/>
  <mergeCells count="5">
    <mergeCell ref="A27:E27"/>
    <mergeCell ref="A1:G2"/>
    <mergeCell ref="A3:G3"/>
    <mergeCell ref="A46:E46"/>
    <mergeCell ref="B49:F49"/>
  </mergeCells>
  <pageMargins left="0.70866141732283472" right="0.70866141732283472" top="0.78740157480314965" bottom="0.78740157480314965" header="0.31496062992125984" footer="0.31496062992125984"/>
  <pageSetup paperSize="9" scale="97" fitToHeight="100" orientation="landscape"/>
  <rowBreaks count="1" manualBreakCount="1">
    <brk id="2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Konektivita</vt:lpstr>
      <vt:lpstr>Konektivita!Oblast_tisku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jiri kovacik</cp:lastModifiedBy>
  <cp:lastPrinted>2024-02-07T21:03:05Z</cp:lastPrinted>
  <dcterms:created xsi:type="dcterms:W3CDTF">2018-04-10T08:25:02Z</dcterms:created>
  <dcterms:modified xsi:type="dcterms:W3CDTF">2024-05-09T19:22:13Z</dcterms:modified>
</cp:coreProperties>
</file>