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72" activeTab="0"/>
  </bookViews>
  <sheets>
    <sheet name="List1" sheetId="1" r:id="rId1"/>
  </sheets>
  <definedNames>
    <definedName name="_xlnm.Print_Area" localSheetId="0">'List1'!$A$1:$F$35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<sst xmlns="http://schemas.openxmlformats.org/spreadsheetml/2006/main" count="70" uniqueCount="68">
  <si>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položka</t>
  </si>
  <si>
    <t>ks</t>
  </si>
  <si>
    <t>Cena bez DPH/ks</t>
  </si>
  <si>
    <t>Cena bez DPH/Celkem</t>
  </si>
  <si>
    <t>Slepý Popis</t>
  </si>
  <si>
    <t xml:space="preserve">Profesionální studiové světlo dosahující min. 10800 lumenů při vstupním výkonu 120W; </t>
  </si>
  <si>
    <t>Slider</t>
  </si>
  <si>
    <t>Motorizovaný slider; min 80cm, hmotnost max 2Kg; rozhraní motoru RJ45</t>
  </si>
  <si>
    <t>Dlouhý min. 10m SDI tenký BNC na BNC kabel. Kabel s odp. 75 ohm s průměrem 2,5mm.</t>
  </si>
  <si>
    <t>Světelný set pro nepřetržité natáčení 1x konstrukce pro upevnění foto pozadí min. 1,8 x 2,8 metrů, Studiový min. 4 x 135W set softboxů a deštníku, min. 3 x zelené, černé, bílé foto pozadí a 6x 4" svorku pro uchycení pozadí.</t>
  </si>
  <si>
    <t>Originální baterie pro vybrané bezzrcadlové fotoaparáty, kapacita min. 2280 mAh, 7,2 V/16,4 Wh.</t>
  </si>
  <si>
    <t xml:space="preserve"> náhledový monitor s funkcí rekordéru min. 5" s rozlišením 1920x1200 4K60p HDMI 1000nit</t>
  </si>
  <si>
    <t>rozšiřující sada příslušenství pro 5 palcové monitory; obsahuje přenosné pouzdro, dva akumulátory min. kapacitě min. 5200 mAh a USB 3.0 dokovací stanici</t>
  </si>
  <si>
    <t>Stativ - Stativové nohy z hliníku; maximální pracovní výška 154 cm. Ve složené stavu stativ měří max 70 cm. Stativová mísa 70-80 mm</t>
  </si>
  <si>
    <t>Stativová hlava - 75 cm fluidní stativová hlava s nosností  min. 11 kg</t>
  </si>
  <si>
    <t>Univerzální základní deska s 15mm LWS tyčovou svorkou
2 x imbusový klíč; SmallRig Univerzálna ramenní podložka; lehká 15mm LWS tyčová konzole ; 2 x 1/4"-20 dlouhý šroub; 2 x 1/4"-20 krátký šroub</t>
  </si>
  <si>
    <t>Klec pro fotoaparát; Polohovací otvory ARRI a sáňky. Vestavěný šroubovák na spodní straně.Více montážních závitů 1/4''-20 a 3/8''-16.</t>
  </si>
  <si>
    <t xml:space="preserve"> 500 GB; 510-560 MB/S;  SATA 3.1, 6 Gb/s určený pro záznam v 8K</t>
  </si>
  <si>
    <t>Universální držák pro SSD určený pro montáž na kamerové klece,; Upevnění se provádí přímo do sáněk nebo pomocí 1/4" šroubu na jakékoliv příslušenství s 1/4" závity.</t>
  </si>
  <si>
    <t>loupedeck a konzole pro úpravu fotek a videa; max 1Kg; podpora Lightroom Classic 7.4 nebo vyšší, Lightroom 6, Photoshop CC 20.0 nebo vyšší s Camera Raw</t>
  </si>
  <si>
    <t>Označení</t>
  </si>
  <si>
    <t>Tablet</t>
  </si>
  <si>
    <t>Multimediální centrum</t>
  </si>
  <si>
    <t>TV</t>
  </si>
  <si>
    <t>Notebook</t>
  </si>
  <si>
    <t>Set pro VR</t>
  </si>
  <si>
    <t>Notebook pro VR</t>
  </si>
  <si>
    <t>Studiový set světel</t>
  </si>
  <si>
    <t>Kamerový set</t>
  </si>
  <si>
    <t>Kabeláž BNC</t>
  </si>
  <si>
    <t>Streamový set</t>
  </si>
  <si>
    <t>Studiový set</t>
  </si>
  <si>
    <t>Paměťová karta</t>
  </si>
  <si>
    <t>Náhledový monitor</t>
  </si>
  <si>
    <t>Akumulátor</t>
  </si>
  <si>
    <t>Rozšířující sada pro náhledový monitor</t>
  </si>
  <si>
    <t>Stativ</t>
  </si>
  <si>
    <t>Hlava stativu</t>
  </si>
  <si>
    <t>Ramenní rig</t>
  </si>
  <si>
    <t>klec</t>
  </si>
  <si>
    <t>Disk</t>
  </si>
  <si>
    <t>Držák pro SSD</t>
  </si>
  <si>
    <t>Kontrolér</t>
  </si>
  <si>
    <t>Systém pro režii</t>
  </si>
  <si>
    <t>konzole pro úpravu foto/video</t>
  </si>
  <si>
    <t>Fullframe fotoaparát</t>
  </si>
  <si>
    <t>Programovatelný dron</t>
  </si>
  <si>
    <t>Cena bez DPH</t>
  </si>
  <si>
    <t>Cena vč. DPH</t>
  </si>
  <si>
    <t>DPH</t>
  </si>
  <si>
    <t>Název, PN nebo přesný popis výrobku</t>
  </si>
  <si>
    <t>paměťová SDXC  karta min. 64 GB ;  rychlost čtení min. 270 MB/s; rychlost zápisu min. 70 MB/s; podpora UHS-II</t>
  </si>
  <si>
    <t>Mixážní pult</t>
  </si>
  <si>
    <t>tablet, min. 10,2palcový (úhlopříčně); Rozlišenímin 2160 × 1620; Wi-Fi (802.11a/b/g/n/ac); dvě pásma (2,4 GHz a 5 GHz); Bluetooth 4.2; Smart Connector; kapacita min 256GB
3,5mm sluchátkový výstup; Konektor Lightning; Kamera min 2x (8Mpx a 12Mpx); Tříosý gyroskop; Akcelerometr; Barometr; Snímač okolního osvětlení. Součástí je i proškolení obsluhy.</t>
  </si>
  <si>
    <t>Streamovací box kompatibilní s dodávanými tablety, Kapacita min.: 64 GB; Porty a rozhraní mn. : 1x HDMI 2.1, Wi-Fi 6 802.11ax s technologií MIMO, Thread, Gigabitový ethernet, Bluetooth 5.0, Infračervený přijímač; H.264/HEVC SDR video v rozlišení až 2160p při 60 fps, profil Main/Main 10; HEVC Dolby Vision (profil 5)/HDR10 (profil Main 10)/HLG v rozlišení až 2160p při 60 fps
Video H.264 Baseline Profile úrovně 3.0 nebo nižší se zvukem AAC-LC až 160 kb/s na kanál, 48 kHz, stereo v souborových formátech .m4v, .mp4 a .mov; Video MPEG-4 až 2,5 Mb/s, 640 × 480 pixelů, 30 fps, Simple Profile se zvukem AAC-LC až 160 kb/s, 48 kHz, stereo v souborových formátech .m4v, .mp4 a .mov. Součástí je i  proškolení obsluhy.</t>
  </si>
  <si>
    <t xml:space="preserve">Tv velikosti min. 55"; Rozlišení displeje min. 3840 x 2160 (4K UHD) / Typ tuneru DVB-C, DVB-S2, DVB-T2 (HEVC) / OS - WebOS Televize nabízí funkce Bluetooth, DLNA (Domácí síť), HbbTV, Web Prohlížeč, Wi-Fi / Grafické výstupy HDMI / Ostatní rozhraní CI / CI+ slot, Digitální optický/audio výstup, LAN (RJ-45), RF vstup, Sluchátkový výstup Jack, USB 2.0 / VESA 300 x 200 mm. Součástí je i  proškolení obsluhy. </t>
  </si>
  <si>
    <t>Ntb s min 14 000 body v cpubenchmark,net;  Paměť min: 8 GB
Pevný disk min.: 256 GB SSD; Displej: 13,3-13,9" (úhlopříčně) displej s LED podsvícením a technologií IPS; nativní rozlišení min. 2560 × 1600 při 227 pixelech na palec s podporou miliónů barev
Polohovací zařízení: Force Touch trackpad
Podsvícená klávesnice; Web kamera s rozlišením min. 720p
Čtečka otisků prstů; Wi-Fi 6 802.11ax a vyšší; Bluetooth min.5.0
2x porty Thunderbolt / USB 4; 3,5mm sluchátkový výstup. Součástí je i  proškolení obsluhy.</t>
  </si>
  <si>
    <t>Brýle pro VR - Disponují min dvěma min. 4,3" samostatnými displeji s rozlišením min. 1440 x 1700 obrazových bodů na oko. Zorné pole široké min.  110°; Obnovovací frekvence min. 90 Hz; Stereo sluchátka a dvojice mikrofonů; min. 6 kamer pro orientaci v prostoru. Součástí je i proškolení obsluhy.</t>
  </si>
  <si>
    <t>Tv veliksoti min. 55"; Rozlišení displeje min. 3840 x 2160 (4K UHD) / Typ tuneru DVB-C, DVB-S2, DVB-T2 (HEVC) / OS - WebOS Televize nabízí funkce Bluetooth, DLNA (Domácí síť), HbbTV, Web Prohlížeč, Wi-Fi / Grafické výstupy HDMI / Ostatní rozhraní CI / CI+ slot, Digitální optický/audio výstup, LAN (RJ-45), RF vstup, Sluchátkový výstup Jack, USB 2.0 / VESA 300 x 200 mm. Součástí je i proškolení obsluhy.</t>
  </si>
  <si>
    <t>Ntb min Procesor min 21 000 bodů v cpubenchmark.net; Paměť min.: 16GB paměť s DDR4 a min. 3200 MHz RAM ; Pevný disk min. : SSD 1 TB; Displej :16,1-16,9" s min.  144Hz displej IPS s rozlišením FHD min.  (1 920 x 1 080), Grafická karta dedikovaná  min 6 GB paměti s raytracingem; Polohovací zařízení: TouchPad; Podsvícená klávesnice: Ano; Numerická klávesnice: Ano;  Web kamera min. 720p ; Síť: Integrovaná síťová karta 10/100/1000 GbE LAN; Bezdrátová komunikace min.: Wi-Fi 6™ (2x2) a Bluetooth 5.2; USB min. 1× SuperSpeed USB Type-C; 3× SuperSpeed USB Type-A s přenosovou rychlostí signálu 5 Gb/s (1x nabíjení); 1x 3,5mm combo Jack; 1x HDMI 2.1; 1x RJ-45. Součástí je i proškolení obsluhy.</t>
  </si>
  <si>
    <t>Digitální bezdrátový kamerový set s klopovým a ručním mikrofonem; rychlé nastavení; přímé zapojení do XLR konektoru; miniaturní lehký přijímač
zapínání pomocí fantomového napájení kamery; velký dynamický rozsah; automatické nastavení přenosové frekvence; kódování signálu pomocí AES 256; bezlicenční pásmo 1,9 GHz
příslušenství pro D-SLR; Součástí je i  proškolení obsluhy.</t>
  </si>
  <si>
    <t>Set pro natáčení ; 4K/ Full HD kamera, Ohnisková vzdálenost (ca) odpov. 35 mm KB: 29,6 - 355; Průměr filtru (mm): 62; s  min. SDHC/SDXC, HD-SDI, min 1x HDMI, funkce streaming, 
sada-bezdrátový systém, 2.4GHz, mikrofon ;  LTE USB modem, slot na SIM, WiFi, rychlost až 150 Mbps, micro SD slot
Síťová karta 10/100 Mb/s, USB 2.0. Součástí je i  proškolení obsluhy.</t>
  </si>
  <si>
    <t>DJ kontrolér; dvoukanálový DJ systém; min.  7" barevný displej; Vstup pro mikrofon: XLR, 6,3 mm jack. EQ pro mikrofon: 2 pásma. Talkover: 3 polohový přepínač. Vstup: 1 AUX (RCA), 1 MIC (XLR a 6,3 mm jack). USB: 2 USB A ports, 1 USB B port. Výstup: 1 master (XLR), 1 master (RCA), 2 sluchátkové výstupy (6,3 mm stereo jack, 3,5 mm stereo jack). Kompatibilní formáty: AAC, MP3, WAV, AIFF. Možnost nahrávání na USB /FAT, FAT32, HFS +/. MIDI Control. Plug and Play. Auto Standby. Součástí je i  proškolení obsluhy.</t>
  </si>
  <si>
    <t>mixážní pult s USB rozhraním, Počet kanálů min: 16;  Počet mono vstupů min.: 4 (XLR/TRS);  Počet mono/stereo vstupů min.: 2 (XLR/2x TRS); Počet stereo vstupů min.: 4 (2xTRS); Počet mikrofonních vstupů min. XLR: 6; Výbava mono kanálů: Insert, Low-cut filtr, Gain, Comp, Aux1+ FX, Pan,Mute. Součástí je i  proškolení obsluhy.</t>
  </si>
  <si>
    <t>systém pro režii pro odbavování živých přenosů s 8 vstupy, min 3x 3G-SDI a 4x HDMI vstupy se synchronizací signálu; Paměť pro min.  15 RGBA statických snímků. Součástí je i  proškolení obsluhy.</t>
  </si>
  <si>
    <t>bezzrcadlovka,Formát snímače: Full Frame / FX; Rozlišení min. : 40 Mpx
Rychlost sériového snímání min. : 10 sn./s, Obrazový snímač CMOS ,,Exmor R"; Obrazové režimy Standard, Vivid, Neutral, Clear, Deep, Light, Portrait, Landscape, Sunset, Night Scene, Autumn leaves, Black &amp; White, Sepia,Style Box(1-6), (Contrast (-3 to +3 steps), Saturation (-3 to +3 steps), Sharpness (-3 to +3) Objektiv FE 85 mm f/1,8. Součástí je i  proškolení obsluhy.</t>
  </si>
  <si>
    <t>Ntb s min 14 000 body v cpubenchmark,net;  Paměť min: 8 GB
Pevný disk min.: 256 GB SSD; Displej: 13,3-13,9" (úhlopříčně) displej s LED podsvícením a technologií IPS; nativní rozlišení min. 2560 × 1600 při 227 pixelech na palec s podporou miliónů barev
Polohovací zařízení: Force Touch trackpad + touch bar
Podsvícená klávesnice; Web kamera s rozlišením min. 720p
Čtečka otisků prstů; Wi-Fi 6 802.11ax a vyšší; Bluetooth min.5.0
2x porty Thunderbolt / USB 4; 3,5mm sluchátkový výstup. Součástí je i  proškolení obsluhy.</t>
  </si>
  <si>
    <t>Micro dron phmotnsot max  90 g. Nahrává v rozlišení 720p při 30 snímcích za sekundu a fotí v rozlišení min.  5 Mpx. Let až  13 minut. Signál se přenáší do 100 metrů.  programovatelný s programem Scratch. Součástí je i proškolení obsluhy.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</si>
</sst>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A3D4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5" zoomScaleNormal="85" zoomScaleSheetLayoutView="112" workbookViewId="0" topLeftCell="A9">
      <selection activeCell="C15" sqref="C15"/>
    </sheetView>
  </sheetViews>
  <sheetFormatPr defaultColWidth="9.140625" defaultRowHeight="15"/>
  <cols>
    <col min="2" max="2" width="37.28125" style="0" bestFit="1" customWidth="1"/>
    <col min="4" max="4" width="15.00390625" style="0" bestFit="1" customWidth="1"/>
    <col min="5" max="5" width="21.28125" style="0" customWidth="1"/>
    <col min="6" max="6" width="57.00390625" style="0" customWidth="1"/>
    <col min="7" max="7" width="34.421875" style="0" customWidth="1"/>
  </cols>
  <sheetData>
    <row r="1" spans="1:7" ht="15">
      <c r="A1" s="3" t="s">
        <v>0</v>
      </c>
      <c r="B1" s="3" t="s">
        <v>20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50</v>
      </c>
    </row>
    <row r="2" spans="1:7" ht="86.4">
      <c r="A2" s="7">
        <v>1</v>
      </c>
      <c r="B2" s="11" t="s">
        <v>21</v>
      </c>
      <c r="C2" s="2">
        <v>8</v>
      </c>
      <c r="D2" s="5">
        <v>0</v>
      </c>
      <c r="E2" s="6">
        <f aca="true" t="shared" si="0" ref="E2:E31">D2*C2</f>
        <v>0</v>
      </c>
      <c r="F2" s="1" t="s">
        <v>53</v>
      </c>
      <c r="G2" s="12"/>
    </row>
    <row r="3" spans="1:7" ht="172.8">
      <c r="A3" s="7">
        <v>2</v>
      </c>
      <c r="B3" s="11" t="s">
        <v>22</v>
      </c>
      <c r="C3" s="2">
        <v>1</v>
      </c>
      <c r="D3" s="5">
        <v>0</v>
      </c>
      <c r="E3" s="6">
        <f t="shared" si="0"/>
        <v>0</v>
      </c>
      <c r="F3" s="1" t="s">
        <v>54</v>
      </c>
      <c r="G3" s="12"/>
    </row>
    <row r="4" spans="1:7" ht="100.8">
      <c r="A4" s="7">
        <v>3</v>
      </c>
      <c r="B4" s="11" t="s">
        <v>23</v>
      </c>
      <c r="C4" s="2">
        <v>1</v>
      </c>
      <c r="D4" s="5">
        <v>0</v>
      </c>
      <c r="E4" s="6">
        <f t="shared" si="0"/>
        <v>0</v>
      </c>
      <c r="F4" s="1" t="s">
        <v>55</v>
      </c>
      <c r="G4" s="13"/>
    </row>
    <row r="5" spans="1:7" ht="129.6">
      <c r="A5" s="7">
        <v>4</v>
      </c>
      <c r="B5" s="11" t="s">
        <v>24</v>
      </c>
      <c r="C5" s="2">
        <v>1</v>
      </c>
      <c r="D5" s="5">
        <v>0</v>
      </c>
      <c r="E5" s="6">
        <f t="shared" si="0"/>
        <v>0</v>
      </c>
      <c r="F5" s="1" t="s">
        <v>56</v>
      </c>
      <c r="G5" s="13"/>
    </row>
    <row r="6" spans="1:7" ht="72">
      <c r="A6" s="7">
        <v>5</v>
      </c>
      <c r="B6" s="11" t="s">
        <v>25</v>
      </c>
      <c r="C6" s="2">
        <v>1</v>
      </c>
      <c r="D6" s="5">
        <v>0</v>
      </c>
      <c r="E6" s="6">
        <f t="shared" si="0"/>
        <v>0</v>
      </c>
      <c r="F6" s="1" t="s">
        <v>57</v>
      </c>
      <c r="G6" s="13"/>
    </row>
    <row r="7" spans="1:7" ht="100.8">
      <c r="A7" s="7">
        <v>6</v>
      </c>
      <c r="B7" s="11" t="s">
        <v>23</v>
      </c>
      <c r="C7" s="2">
        <v>1</v>
      </c>
      <c r="D7" s="5">
        <v>0</v>
      </c>
      <c r="E7" s="6">
        <f t="shared" si="0"/>
        <v>0</v>
      </c>
      <c r="F7" s="1" t="s">
        <v>58</v>
      </c>
      <c r="G7" s="13"/>
    </row>
    <row r="8" spans="1:7" ht="158.4">
      <c r="A8" s="7">
        <v>7</v>
      </c>
      <c r="B8" s="11" t="s">
        <v>26</v>
      </c>
      <c r="C8" s="2">
        <v>1</v>
      </c>
      <c r="D8" s="5">
        <v>0</v>
      </c>
      <c r="E8" s="6">
        <f t="shared" si="0"/>
        <v>0</v>
      </c>
      <c r="F8" s="1" t="s">
        <v>59</v>
      </c>
      <c r="G8" s="13"/>
    </row>
    <row r="9" spans="1:7" ht="28.8">
      <c r="A9" s="7">
        <v>8</v>
      </c>
      <c r="B9" s="11" t="s">
        <v>27</v>
      </c>
      <c r="C9" s="2">
        <v>2</v>
      </c>
      <c r="D9" s="5">
        <v>0</v>
      </c>
      <c r="E9" s="6">
        <f t="shared" si="0"/>
        <v>0</v>
      </c>
      <c r="F9" s="1" t="s">
        <v>5</v>
      </c>
      <c r="G9" s="13"/>
    </row>
    <row r="10" spans="1:7" ht="100.8">
      <c r="A10" s="7">
        <v>9</v>
      </c>
      <c r="B10" s="11" t="s">
        <v>28</v>
      </c>
      <c r="C10" s="2">
        <v>1</v>
      </c>
      <c r="D10" s="5">
        <v>0</v>
      </c>
      <c r="E10" s="6">
        <f t="shared" si="0"/>
        <v>0</v>
      </c>
      <c r="F10" s="1" t="s">
        <v>60</v>
      </c>
      <c r="G10" s="13"/>
    </row>
    <row r="11" spans="1:7" ht="28.8">
      <c r="A11" s="7">
        <v>10</v>
      </c>
      <c r="B11" s="11" t="s">
        <v>6</v>
      </c>
      <c r="C11" s="2">
        <v>1</v>
      </c>
      <c r="D11" s="5">
        <v>0</v>
      </c>
      <c r="E11" s="6">
        <f t="shared" si="0"/>
        <v>0</v>
      </c>
      <c r="F11" s="1" t="s">
        <v>7</v>
      </c>
      <c r="G11" s="12"/>
    </row>
    <row r="12" spans="1:7" ht="28.8">
      <c r="A12" s="7">
        <v>11</v>
      </c>
      <c r="B12" s="11" t="s">
        <v>29</v>
      </c>
      <c r="C12" s="2">
        <v>2</v>
      </c>
      <c r="D12" s="5">
        <v>0</v>
      </c>
      <c r="E12" s="6">
        <f t="shared" si="0"/>
        <v>0</v>
      </c>
      <c r="F12" s="1" t="s">
        <v>8</v>
      </c>
      <c r="G12" s="13"/>
    </row>
    <row r="13" spans="1:7" ht="100.8">
      <c r="A13" s="7">
        <v>12</v>
      </c>
      <c r="B13" s="11" t="s">
        <v>30</v>
      </c>
      <c r="C13" s="2">
        <v>1</v>
      </c>
      <c r="D13" s="5">
        <v>0</v>
      </c>
      <c r="E13" s="6">
        <f t="shared" si="0"/>
        <v>0</v>
      </c>
      <c r="F13" s="1" t="s">
        <v>61</v>
      </c>
      <c r="G13" s="12"/>
    </row>
    <row r="14" spans="1:7" ht="57.6">
      <c r="A14" s="7">
        <v>13</v>
      </c>
      <c r="B14" s="11" t="s">
        <v>31</v>
      </c>
      <c r="C14" s="2">
        <v>1</v>
      </c>
      <c r="D14" s="5">
        <v>0</v>
      </c>
      <c r="E14" s="6">
        <f t="shared" si="0"/>
        <v>0</v>
      </c>
      <c r="F14" s="1" t="s">
        <v>9</v>
      </c>
      <c r="G14" s="13"/>
    </row>
    <row r="15" spans="1:7" ht="28.8">
      <c r="A15" s="7">
        <v>14</v>
      </c>
      <c r="B15" s="11" t="s">
        <v>32</v>
      </c>
      <c r="C15" s="2">
        <v>4</v>
      </c>
      <c r="D15" s="5">
        <v>0</v>
      </c>
      <c r="E15" s="6">
        <f t="shared" si="0"/>
        <v>0</v>
      </c>
      <c r="F15" s="1" t="s">
        <v>51</v>
      </c>
      <c r="G15" s="13"/>
    </row>
    <row r="16" spans="1:7" ht="28.8">
      <c r="A16" s="7">
        <v>15</v>
      </c>
      <c r="B16" s="11" t="s">
        <v>34</v>
      </c>
      <c r="C16" s="2">
        <v>2</v>
      </c>
      <c r="D16" s="5">
        <v>0</v>
      </c>
      <c r="E16" s="6">
        <f t="shared" si="0"/>
        <v>0</v>
      </c>
      <c r="F16" s="1" t="s">
        <v>10</v>
      </c>
      <c r="G16" s="13"/>
    </row>
    <row r="17" spans="1:7" ht="28.8">
      <c r="A17" s="7">
        <v>16</v>
      </c>
      <c r="B17" s="11" t="s">
        <v>33</v>
      </c>
      <c r="C17" s="2">
        <v>1</v>
      </c>
      <c r="D17" s="5">
        <v>0</v>
      </c>
      <c r="E17" s="6">
        <f t="shared" si="0"/>
        <v>0</v>
      </c>
      <c r="F17" s="1" t="s">
        <v>11</v>
      </c>
      <c r="G17" s="13"/>
    </row>
    <row r="18" spans="1:7" ht="43.2">
      <c r="A18" s="7">
        <v>17</v>
      </c>
      <c r="B18" s="11" t="s">
        <v>35</v>
      </c>
      <c r="C18" s="2">
        <v>1</v>
      </c>
      <c r="D18" s="5">
        <v>0</v>
      </c>
      <c r="E18" s="6">
        <f t="shared" si="0"/>
        <v>0</v>
      </c>
      <c r="F18" s="1" t="s">
        <v>12</v>
      </c>
      <c r="G18" s="13"/>
    </row>
    <row r="19" spans="1:7" ht="28.8">
      <c r="A19" s="7">
        <v>18</v>
      </c>
      <c r="B19" s="11" t="s">
        <v>36</v>
      </c>
      <c r="C19" s="2">
        <v>1</v>
      </c>
      <c r="D19" s="5">
        <v>0</v>
      </c>
      <c r="E19" s="6">
        <f t="shared" si="0"/>
        <v>0</v>
      </c>
      <c r="F19" s="1" t="s">
        <v>13</v>
      </c>
      <c r="G19" s="13"/>
    </row>
    <row r="20" spans="1:7" ht="15">
      <c r="A20" s="7">
        <v>19</v>
      </c>
      <c r="B20" s="11" t="s">
        <v>37</v>
      </c>
      <c r="C20" s="2">
        <v>1</v>
      </c>
      <c r="D20" s="5">
        <v>0</v>
      </c>
      <c r="E20" s="6">
        <f t="shared" si="0"/>
        <v>0</v>
      </c>
      <c r="F20" s="1" t="s">
        <v>14</v>
      </c>
      <c r="G20" s="13"/>
    </row>
    <row r="21" spans="1:7" ht="57.6">
      <c r="A21" s="7">
        <v>20</v>
      </c>
      <c r="B21" s="11" t="s">
        <v>38</v>
      </c>
      <c r="C21" s="2">
        <v>1</v>
      </c>
      <c r="D21" s="5">
        <v>0</v>
      </c>
      <c r="E21" s="6">
        <f t="shared" si="0"/>
        <v>0</v>
      </c>
      <c r="F21" s="1" t="s">
        <v>15</v>
      </c>
      <c r="G21" s="13"/>
    </row>
    <row r="22" spans="1:7" ht="43.2">
      <c r="A22" s="7">
        <v>21</v>
      </c>
      <c r="B22" s="11" t="s">
        <v>39</v>
      </c>
      <c r="C22" s="2">
        <v>1</v>
      </c>
      <c r="D22" s="5">
        <v>0</v>
      </c>
      <c r="E22" s="6">
        <f t="shared" si="0"/>
        <v>0</v>
      </c>
      <c r="F22" s="1" t="s">
        <v>16</v>
      </c>
      <c r="G22" s="13"/>
    </row>
    <row r="23" spans="1:7" ht="15">
      <c r="A23" s="7">
        <v>22</v>
      </c>
      <c r="B23" s="11" t="s">
        <v>40</v>
      </c>
      <c r="C23" s="2">
        <v>1</v>
      </c>
      <c r="D23" s="5">
        <v>0</v>
      </c>
      <c r="E23" s="6">
        <f t="shared" si="0"/>
        <v>0</v>
      </c>
      <c r="F23" s="2" t="s">
        <v>17</v>
      </c>
      <c r="G23" s="13"/>
    </row>
    <row r="24" spans="1:7" ht="43.2">
      <c r="A24" s="7">
        <v>23</v>
      </c>
      <c r="B24" s="11" t="s">
        <v>41</v>
      </c>
      <c r="C24" s="2">
        <v>1</v>
      </c>
      <c r="D24" s="5">
        <v>0</v>
      </c>
      <c r="E24" s="6">
        <f t="shared" si="0"/>
        <v>0</v>
      </c>
      <c r="F24" s="1" t="s">
        <v>18</v>
      </c>
      <c r="G24" s="13"/>
    </row>
    <row r="25" spans="1:7" ht="124.8">
      <c r="A25" s="7">
        <v>24</v>
      </c>
      <c r="B25" s="11" t="s">
        <v>42</v>
      </c>
      <c r="C25" s="2">
        <v>1</v>
      </c>
      <c r="D25" s="5">
        <v>0</v>
      </c>
      <c r="E25" s="6">
        <f t="shared" si="0"/>
        <v>0</v>
      </c>
      <c r="F25" s="8" t="s">
        <v>62</v>
      </c>
      <c r="G25" s="13"/>
    </row>
    <row r="26" spans="1:7" ht="86.4">
      <c r="A26" s="7">
        <v>25</v>
      </c>
      <c r="B26" s="14" t="s">
        <v>52</v>
      </c>
      <c r="C26" s="2">
        <v>1</v>
      </c>
      <c r="D26" s="5">
        <v>0</v>
      </c>
      <c r="E26" s="6">
        <f t="shared" si="0"/>
        <v>0</v>
      </c>
      <c r="F26" s="1" t="s">
        <v>63</v>
      </c>
      <c r="G26" s="12"/>
    </row>
    <row r="27" spans="1:7" ht="43.2">
      <c r="A27" s="7">
        <v>26</v>
      </c>
      <c r="B27" s="11" t="s">
        <v>43</v>
      </c>
      <c r="C27" s="2">
        <v>1</v>
      </c>
      <c r="D27" s="5">
        <v>0</v>
      </c>
      <c r="E27" s="6">
        <f t="shared" si="0"/>
        <v>0</v>
      </c>
      <c r="F27" s="1" t="s">
        <v>64</v>
      </c>
      <c r="G27" s="12"/>
    </row>
    <row r="28" spans="1:7" ht="43.2">
      <c r="A28" s="7">
        <v>27</v>
      </c>
      <c r="B28" s="11" t="s">
        <v>44</v>
      </c>
      <c r="C28" s="2">
        <v>1</v>
      </c>
      <c r="D28" s="5">
        <v>0</v>
      </c>
      <c r="E28" s="6">
        <f t="shared" si="0"/>
        <v>0</v>
      </c>
      <c r="F28" s="1" t="s">
        <v>19</v>
      </c>
      <c r="G28" s="12"/>
    </row>
    <row r="29" spans="1:7" ht="115.2">
      <c r="A29" s="7">
        <v>28</v>
      </c>
      <c r="B29" s="11" t="s">
        <v>45</v>
      </c>
      <c r="C29" s="2">
        <v>1</v>
      </c>
      <c r="D29" s="5">
        <v>0</v>
      </c>
      <c r="E29" s="6">
        <f t="shared" si="0"/>
        <v>0</v>
      </c>
      <c r="F29" s="1" t="s">
        <v>65</v>
      </c>
      <c r="G29" s="13"/>
    </row>
    <row r="30" spans="1:7" ht="129.6">
      <c r="A30" s="7">
        <v>29</v>
      </c>
      <c r="B30" s="11" t="s">
        <v>24</v>
      </c>
      <c r="C30" s="2">
        <v>3</v>
      </c>
      <c r="D30" s="5">
        <v>0</v>
      </c>
      <c r="E30" s="6">
        <f t="shared" si="0"/>
        <v>0</v>
      </c>
      <c r="F30" s="1" t="s">
        <v>66</v>
      </c>
      <c r="G30" s="13"/>
    </row>
    <row r="31" spans="1:7" ht="57.6">
      <c r="A31" s="7">
        <v>30</v>
      </c>
      <c r="B31" s="11" t="s">
        <v>46</v>
      </c>
      <c r="C31" s="2">
        <v>8</v>
      </c>
      <c r="D31" s="5">
        <v>0</v>
      </c>
      <c r="E31" s="6">
        <f t="shared" si="0"/>
        <v>0</v>
      </c>
      <c r="F31" s="1" t="s">
        <v>67</v>
      </c>
      <c r="G31" s="13"/>
    </row>
    <row r="33" spans="4:5" ht="15">
      <c r="D33" s="9" t="s">
        <v>47</v>
      </c>
      <c r="E33" s="10">
        <f>SUM(E2:E31)</f>
        <v>0</v>
      </c>
    </row>
    <row r="34" spans="4:5" ht="15">
      <c r="D34" s="9" t="s">
        <v>49</v>
      </c>
      <c r="E34" s="10">
        <f>E35-E33</f>
        <v>0</v>
      </c>
    </row>
    <row r="35" spans="4:5" ht="15">
      <c r="D35" s="9" t="s">
        <v>48</v>
      </c>
      <c r="E35" s="10">
        <f>E33*1.21</f>
        <v>0</v>
      </c>
    </row>
  </sheetData>
  <printOptions/>
  <pageMargins left="0.7" right="0.7" top="0.787401575" bottom="0.787401575" header="0.3" footer="0.3"/>
  <pageSetup horizontalDpi="600" verticalDpi="600" orientation="landscape" paperSize="9" scale="77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Kalousek</dc:creator>
  <cp:keywords/>
  <dc:description/>
  <cp:lastModifiedBy>Gonsiorová Hana</cp:lastModifiedBy>
  <cp:lastPrinted>2022-05-10T12:03:41Z</cp:lastPrinted>
  <dcterms:created xsi:type="dcterms:W3CDTF">2022-04-10T06:57:05Z</dcterms:created>
  <dcterms:modified xsi:type="dcterms:W3CDTF">2022-05-13T08:34:06Z</dcterms:modified>
  <cp:category/>
  <cp:version/>
  <cp:contentType/>
  <cp:contentStatus/>
</cp:coreProperties>
</file>