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Uzivatele\lickova\Výměna oken v domech č. 689 a 690 na ul. Čs. Armády 1082\EZAK-výběrovka\Příloha č.5 - výpis oken, fotodokumentace\"/>
    </mc:Choice>
  </mc:AlternateContent>
  <bookViews>
    <workbookView xWindow="0" yWindow="0" windowWidth="16920" windowHeight="11850" activeTab="1"/>
  </bookViews>
  <sheets>
    <sheet name="č.p. 689" sheetId="2" r:id="rId1"/>
    <sheet name="č.p. 690" sheetId="1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  <c r="L22" i="2" s="1"/>
  <c r="L20" i="2"/>
  <c r="L19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1" i="1"/>
  <c r="L20" i="1"/>
  <c r="L19" i="1"/>
  <c r="L22" i="1" s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17" i="1" l="1"/>
  <c r="K24" i="1" s="1"/>
  <c r="L24" i="1" s="1"/>
  <c r="L17" i="2"/>
  <c r="K24" i="2" s="1"/>
  <c r="L24" i="2" s="1"/>
</calcChain>
</file>

<file path=xl/sharedStrings.xml><?xml version="1.0" encoding="utf-8"?>
<sst xmlns="http://schemas.openxmlformats.org/spreadsheetml/2006/main" count="281" uniqueCount="99">
  <si>
    <t>Výpis prvků - Čs. Armády 689</t>
  </si>
  <si>
    <t>OZN.</t>
  </si>
  <si>
    <t>SCHÉMA</t>
  </si>
  <si>
    <t>POPIS</t>
  </si>
  <si>
    <t>ROZMĚR</t>
  </si>
  <si>
    <t>POČET</t>
  </si>
  <si>
    <t>KOVÁNÍ</t>
  </si>
  <si>
    <t>POZNÁMKA</t>
  </si>
  <si>
    <t>Nutno přeměřit skutečné rozměry na stavbě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</si>
  <si>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</si>
  <si>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</si>
  <si>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</si>
  <si>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</si>
  <si>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</si>
  <si>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</si>
  <si>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</si>
  <si>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</si>
  <si>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</si>
  <si>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</si>
  <si>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</si>
  <si>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</si>
  <si>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1200x1900</t>
  </si>
  <si>
    <t>1600x1900</t>
  </si>
  <si>
    <t>1500x1600</t>
  </si>
  <si>
    <t>900x1600</t>
  </si>
  <si>
    <t>1500x1500</t>
  </si>
  <si>
    <t>1500x1900</t>
  </si>
  <si>
    <t>900x1900</t>
  </si>
  <si>
    <t>800x2700</t>
  </si>
  <si>
    <t>1500x1100</t>
  </si>
  <si>
    <t>800x500</t>
  </si>
  <si>
    <t>500x500</t>
  </si>
  <si>
    <t>500x1200</t>
  </si>
  <si>
    <t>1600x1800</t>
  </si>
  <si>
    <t xml:space="preserve">900x1500 </t>
  </si>
  <si>
    <t>900x1700</t>
  </si>
  <si>
    <t>1600x1700</t>
  </si>
  <si>
    <t>100x1700</t>
  </si>
  <si>
    <t>900x1350</t>
  </si>
  <si>
    <t>600x1500</t>
  </si>
  <si>
    <t>1600x600</t>
  </si>
  <si>
    <t>900x600</t>
  </si>
  <si>
    <t>1200x600</t>
  </si>
  <si>
    <t>1000x1800</t>
  </si>
  <si>
    <t>D1</t>
  </si>
  <si>
    <t>D2</t>
  </si>
  <si>
    <t>Antipanikové únikové kování, klika na vnitřní straně</t>
  </si>
  <si>
    <t>Dveře vchodové dvoukřídlové tvořené hliníkovým sendvičovým panelem s výplní z Pur pěny (XPS). Průchozí šířka aktivního křídla 900 mm. Uw = 1,2 W/m2K</t>
  </si>
  <si>
    <t>1400x1400</t>
  </si>
  <si>
    <t>Dveře vchodové jednokřídlové s nadsvětlíkem tvořené hliníkovým sendvičovým panelem s výplní z Pur pěny (XPS). Uw = 1,2 W/m2K</t>
  </si>
  <si>
    <t>dub zlatý</t>
  </si>
  <si>
    <t>hnědá</t>
  </si>
  <si>
    <t>PARAPET</t>
  </si>
  <si>
    <t>BARVA RÁMU</t>
  </si>
  <si>
    <t>Vnitřní parapet pvc komůrkový s nosem, opatřen bočními krytkami, barva bílá. Vnější parapetní plech, barva hnědá.</t>
  </si>
  <si>
    <t>vícebodové kování s mikroventilací</t>
  </si>
  <si>
    <t xml:space="preserve">Vnější plastové dvoukřídlové okno - dvoukřídlé, otevíravé, výklopné. Min. 6-ti komorové se středovým těsněním. Izolační dvojsklo. Součinitel prostupu tepla Uw max 1,1 W/m2K </t>
  </si>
  <si>
    <t xml:space="preserve">Vnější plastové okno - dvoukřídlé, otevíravé, výklopné. Min. 6-ti komorové se středovým těsněním. Izolační dvojsklo. Součinitel prostupu tepla Uw max 1,1 W/m2K </t>
  </si>
  <si>
    <t xml:space="preserve">Vnější plastové okno - jednokřídlé, otevíravé, výklopné. Min. 6-ti komorové se středovým těsněním. Izolační dvojsklo. Součinitel prostupu tepla Uw max 1,1 W/m2K </t>
  </si>
  <si>
    <t>Dělení okna pomocí lišt bude ponecháno dle aktuálního stavu. Nutno přeměřit skutečné rozměry na stavbě.</t>
  </si>
  <si>
    <t xml:space="preserve">Vnější plastové okno - pevné . Min. 6-ti komorové se středovým těsněním. Izolační dvojsklo. Součinitel prostupu tepla Uw max 1,1 W/m2K </t>
  </si>
  <si>
    <t xml:space="preserve">Vnější plastové okno - pevné. Min. 6-ti komorové se středovým těsněním. Izolační dvojsklo. Součinitel prostupu tepla Uw max 1,1 W/m2K </t>
  </si>
  <si>
    <t>D3</t>
  </si>
  <si>
    <t xml:space="preserve">Plastové balkonové okno jednokřídlé, otevíravé, výklopné s nadsvětlíkem. Min. 6-ti komorové se středovým těsněním. Izolační dvojsklo. Součinitel prostupu tepla Uw max 1,1 W/m2K  </t>
  </si>
  <si>
    <t>Vnitřní parapet pochozí, opatřen bočními krytkami, barva bude upřesněna. Vnější dlažba včetně soklu bude uvedena do původního stavu.</t>
  </si>
  <si>
    <t>Dveře vchodové dvoukřídlové tvořené hliníkovým sendvičovým panelem s výplní z Pur pěny (XPS). Částečně prosklené. Uw = 1,2 W/m2K</t>
  </si>
  <si>
    <t>1500x2300</t>
  </si>
  <si>
    <t>1150x2100 +nadsvětlík 1150x550</t>
  </si>
  <si>
    <t>1500x2250</t>
  </si>
  <si>
    <t>1000x2100 +nadsvětlík 1000x500</t>
  </si>
  <si>
    <t xml:space="preserve"> Okna jsou opatřeny mřížemi, nutno demontovat a osadit nové. Nutno přeměřit skutečné rozměry na stavbě</t>
  </si>
  <si>
    <t xml:space="preserve">POZNÁMKA 1 </t>
  </si>
  <si>
    <t>POZNÁMKA 2</t>
  </si>
  <si>
    <t>Budou použity těsnící parotěsné vnitřní a paropropustné venkovní pásky. Součástí bude odstranění stávajících oken, zapravení špalet, výmalba.</t>
  </si>
  <si>
    <t>Budou použity těsnící parotěsné vnitřní a paropropustné venkovní pásky. Součástí bude odstranění stávajících dveří vč. likvidace, zapravení špalet, výmalba.</t>
  </si>
  <si>
    <t>Budou použity těsnící parotěsné vnitřní a paropropustné venkovní pásky. Součástí bude odstranění stávajících oken vč. likvidace, zapravení špalet, výmalba.</t>
  </si>
  <si>
    <t>Nutno přeměřit skutečné rozměry na stavbě. Budou použity těsnící parotěsné vnitřní a paropropustné venkovní pásky. Součástí bude odstranění stávajících oken vč. likvidace, zapravení špalet, výmalba.</t>
  </si>
  <si>
    <t>Výpis prvků - Čs. Armády 690</t>
  </si>
  <si>
    <t>Nutno přeměřit skutečné rozměry na stavbě. Členění dveří bude zachováno dle fotografie "690-4" viz. Zadávací dokumentace</t>
  </si>
  <si>
    <t>Nutno přeměřit skutečné rozměry na stavbě. Členění dveří bude zachováno dle fotografie "690-5" viz. Zadávací dokumentace</t>
  </si>
  <si>
    <t>CENA bez DPH</t>
  </si>
  <si>
    <t>CENA bez DPH za položku celkem</t>
  </si>
  <si>
    <t>P1</t>
  </si>
  <si>
    <t>PRÁCE</t>
  </si>
  <si>
    <t>P2</t>
  </si>
  <si>
    <t>Demontáž starých oken a dveří, přesun a likvidace</t>
  </si>
  <si>
    <t>montáž nových oken a dveří a přesun</t>
  </si>
  <si>
    <t>P3</t>
  </si>
  <si>
    <t>Ostatní náklady</t>
  </si>
  <si>
    <t>Ostatní náklady spojené se zřízením staveniště.</t>
  </si>
  <si>
    <t xml:space="preserve">CENA CELKEM </t>
  </si>
  <si>
    <t>CENA ZA JEDNOTKUbez DPH</t>
  </si>
  <si>
    <t>CENA celkem s DPH</t>
  </si>
  <si>
    <t>Vnitřní parapet pvc komůrkový s nosem, opatřen bočními krytkami, barva bílá. Vnější parapet bude zachován.</t>
  </si>
  <si>
    <t>Vnitřní parapet pvc komůrkový s nosem, opatřen bočními krytkami, barva bílá. Vnější parapet bude zachován..</t>
  </si>
  <si>
    <t>Demontáž starých oken, snesení z jednotlivých bytů a odvoz starÝch oken na likvidaci suma za všechna okna a dveře.</t>
  </si>
  <si>
    <t>Montáž nových oken, vynesení, zapravení a výmalby okenních a dveřních špalet, suma za všchna okna a dveře.</t>
  </si>
  <si>
    <t>Demontáž starých oken, snesení z jednotlivých bytů a odvoz starých oken na likvidaci. Suma za všechna okna a dveře.</t>
  </si>
  <si>
    <t>Montáž nových oken, vynesení, zapravení a výmalby okenních a dveřních špalet, suma za všechna okna a dveře.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</si>
</sst>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Continuous" vertical="center"/>
    </xf>
    <xf numFmtId="44" fontId="0" fillId="0" borderId="0" xfId="0" applyNumberForma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Continuous" vertical="center"/>
    </xf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Continuous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Border="1"/>
    <xf numFmtId="44" fontId="2" fillId="0" borderId="10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Continuous" vertical="center"/>
    </xf>
    <xf numFmtId="44" fontId="2" fillId="0" borderId="13" xfId="0" applyNumberFormat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centerContinuous" vertical="center"/>
    </xf>
    <xf numFmtId="0" fontId="2" fillId="4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/>
    <xf numFmtId="0" fontId="0" fillId="5" borderId="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27194</xdr:colOff>
      <xdr:row>2</xdr:row>
      <xdr:rowOff>51437</xdr:rowOff>
    </xdr:from>
    <xdr:to>
      <xdr:col>1</xdr:col>
      <xdr:colOff>1259207</xdr:colOff>
      <xdr:row>2</xdr:row>
      <xdr:rowOff>1109105</xdr:rowOff>
    </xdr:to>
    <xdr:pic>
      <xdr:nvPicPr>
        <xdr:cNvPr id="3" name="Obrázek 2"/>
        <xdr:cNvPicPr preferRelativeResize="0"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94" t="40541" r="64169" b="29129"/>
        <a:stretch/>
      </xdr:blipFill>
      <xdr:spPr bwMode="auto">
        <a:xfrm rot="5400000">
          <a:off x="723967" y="345264"/>
          <a:ext cx="1057668" cy="12320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25286</xdr:colOff>
      <xdr:row>3</xdr:row>
      <xdr:rowOff>13337</xdr:rowOff>
    </xdr:from>
    <xdr:to>
      <xdr:col>1</xdr:col>
      <xdr:colOff>1257299</xdr:colOff>
      <xdr:row>3</xdr:row>
      <xdr:rowOff>1071005</xdr:rowOff>
    </xdr:to>
    <xdr:pic>
      <xdr:nvPicPr>
        <xdr:cNvPr id="4" name="Obrázek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56" t="38483" r="48807" b="31187"/>
        <a:stretch/>
      </xdr:blipFill>
      <xdr:spPr bwMode="auto">
        <a:xfrm rot="5400000">
          <a:off x="722059" y="1488264"/>
          <a:ext cx="1057668" cy="12320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56401</xdr:colOff>
      <xdr:row>13</xdr:row>
      <xdr:rowOff>60965</xdr:rowOff>
    </xdr:from>
    <xdr:to>
      <xdr:col>1</xdr:col>
      <xdr:colOff>1288414</xdr:colOff>
      <xdr:row>13</xdr:row>
      <xdr:rowOff>1118633</xdr:rowOff>
    </xdr:to>
    <xdr:pic>
      <xdr:nvPicPr>
        <xdr:cNvPr id="5" name="Obrázek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54" t="39169" r="31809" b="30501"/>
        <a:stretch/>
      </xdr:blipFill>
      <xdr:spPr bwMode="auto">
        <a:xfrm rot="5400000">
          <a:off x="753174" y="10784667"/>
          <a:ext cx="1057668" cy="12320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48146</xdr:colOff>
      <xdr:row>4</xdr:row>
      <xdr:rowOff>182247</xdr:rowOff>
    </xdr:from>
    <xdr:to>
      <xdr:col>1</xdr:col>
      <xdr:colOff>1280159</xdr:colOff>
      <xdr:row>4</xdr:row>
      <xdr:rowOff>1002959</xdr:rowOff>
    </xdr:to>
    <xdr:pic>
      <xdr:nvPicPr>
        <xdr:cNvPr id="6" name="Obrázek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22" t="38940" r="18953" b="30730"/>
        <a:stretch/>
      </xdr:blipFill>
      <xdr:spPr bwMode="auto">
        <a:xfrm rot="5400000">
          <a:off x="863397" y="2634071"/>
          <a:ext cx="820712" cy="12320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266699</xdr:colOff>
      <xdr:row>5</xdr:row>
      <xdr:rowOff>95250</xdr:rowOff>
    </xdr:from>
    <xdr:to>
      <xdr:col>1</xdr:col>
      <xdr:colOff>1137613</xdr:colOff>
      <xdr:row>5</xdr:row>
      <xdr:rowOff>988865</xdr:rowOff>
    </xdr:to>
    <xdr:pic>
      <xdr:nvPicPr>
        <xdr:cNvPr id="7" name="Obrázek 6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53" t="32650" r="71501" b="54779"/>
        <a:stretch/>
      </xdr:blipFill>
      <xdr:spPr bwMode="auto">
        <a:xfrm>
          <a:off x="876299" y="3838575"/>
          <a:ext cx="870914" cy="8936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47625</xdr:colOff>
      <xdr:row>6</xdr:row>
      <xdr:rowOff>47625</xdr:rowOff>
    </xdr:from>
    <xdr:to>
      <xdr:col>1</xdr:col>
      <xdr:colOff>1255621</xdr:colOff>
      <xdr:row>6</xdr:row>
      <xdr:rowOff>1000099</xdr:rowOff>
    </xdr:to>
    <xdr:pic>
      <xdr:nvPicPr>
        <xdr:cNvPr id="9" name="Obrázek 8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23" t="45885" r="70420" b="40716"/>
        <a:stretch/>
      </xdr:blipFill>
      <xdr:spPr bwMode="auto">
        <a:xfrm>
          <a:off x="657225" y="4848225"/>
          <a:ext cx="1207996" cy="9524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74050</xdr:colOff>
      <xdr:row>7</xdr:row>
      <xdr:rowOff>56536</xdr:rowOff>
    </xdr:from>
    <xdr:to>
      <xdr:col>1</xdr:col>
      <xdr:colOff>1165855</xdr:colOff>
      <xdr:row>7</xdr:row>
      <xdr:rowOff>921789</xdr:rowOff>
    </xdr:to>
    <xdr:pic>
      <xdr:nvPicPr>
        <xdr:cNvPr id="10" name="Obrázek 9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43" t="60101" r="71500" b="27727"/>
        <a:stretch/>
      </xdr:blipFill>
      <xdr:spPr bwMode="auto">
        <a:xfrm>
          <a:off x="682421" y="6296947"/>
          <a:ext cx="1091805" cy="8652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191365</xdr:colOff>
      <xdr:row>8</xdr:row>
      <xdr:rowOff>271895</xdr:rowOff>
    </xdr:from>
    <xdr:to>
      <xdr:col>1</xdr:col>
      <xdr:colOff>1104495</xdr:colOff>
      <xdr:row>8</xdr:row>
      <xdr:rowOff>1017052</xdr:rowOff>
    </xdr:to>
    <xdr:pic>
      <xdr:nvPicPr>
        <xdr:cNvPr id="11" name="Obrázek 10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4" t="72655" r="71223" b="16922"/>
        <a:stretch/>
      </xdr:blipFill>
      <xdr:spPr bwMode="auto">
        <a:xfrm>
          <a:off x="797501" y="9277350"/>
          <a:ext cx="913130" cy="7451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133350</xdr:colOff>
      <xdr:row>9</xdr:row>
      <xdr:rowOff>19050</xdr:rowOff>
    </xdr:from>
    <xdr:to>
      <xdr:col>1</xdr:col>
      <xdr:colOff>1125490</xdr:colOff>
      <xdr:row>9</xdr:row>
      <xdr:rowOff>886008</xdr:rowOff>
    </xdr:to>
    <xdr:pic>
      <xdr:nvPicPr>
        <xdr:cNvPr id="12" name="Obrázek 11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58" t="83971" r="71857" b="3833"/>
        <a:stretch/>
      </xdr:blipFill>
      <xdr:spPr bwMode="auto">
        <a:xfrm>
          <a:off x="742950" y="7648575"/>
          <a:ext cx="992140" cy="8669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266700</xdr:colOff>
      <xdr:row>10</xdr:row>
      <xdr:rowOff>123826</xdr:rowOff>
    </xdr:from>
    <xdr:to>
      <xdr:col>1</xdr:col>
      <xdr:colOff>1017550</xdr:colOff>
      <xdr:row>10</xdr:row>
      <xdr:rowOff>648223</xdr:rowOff>
    </xdr:to>
    <xdr:pic>
      <xdr:nvPicPr>
        <xdr:cNvPr id="13" name="Obrázek 12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3" t="32354" r="72951" b="60269"/>
        <a:stretch/>
      </xdr:blipFill>
      <xdr:spPr bwMode="auto">
        <a:xfrm>
          <a:off x="876300" y="8648701"/>
          <a:ext cx="750850" cy="5243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266699</xdr:colOff>
      <xdr:row>11</xdr:row>
      <xdr:rowOff>104776</xdr:rowOff>
    </xdr:from>
    <xdr:to>
      <xdr:col>1</xdr:col>
      <xdr:colOff>1017549</xdr:colOff>
      <xdr:row>11</xdr:row>
      <xdr:rowOff>629173</xdr:rowOff>
    </xdr:to>
    <xdr:pic>
      <xdr:nvPicPr>
        <xdr:cNvPr id="14" name="Obrázek 1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63" t="40248" r="73321" b="52375"/>
        <a:stretch/>
      </xdr:blipFill>
      <xdr:spPr bwMode="auto">
        <a:xfrm>
          <a:off x="876299" y="9391651"/>
          <a:ext cx="750850" cy="5243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190499</xdr:colOff>
      <xdr:row>12</xdr:row>
      <xdr:rowOff>180975</xdr:rowOff>
    </xdr:from>
    <xdr:to>
      <xdr:col>1</xdr:col>
      <xdr:colOff>1157593</xdr:colOff>
      <xdr:row>12</xdr:row>
      <xdr:rowOff>598816</xdr:rowOff>
    </xdr:to>
    <xdr:pic>
      <xdr:nvPicPr>
        <xdr:cNvPr id="15" name="Obrázek 1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71" t="47974" r="71738" b="46148"/>
        <a:stretch/>
      </xdr:blipFill>
      <xdr:spPr bwMode="auto">
        <a:xfrm>
          <a:off x="800099" y="10229850"/>
          <a:ext cx="967094" cy="4178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255671</xdr:colOff>
      <xdr:row>2</xdr:row>
      <xdr:rowOff>195513</xdr:rowOff>
    </xdr:from>
    <xdr:to>
      <xdr:col>1</xdr:col>
      <xdr:colOff>325856</xdr:colOff>
      <xdr:row>2</xdr:row>
      <xdr:rowOff>736934</xdr:rowOff>
    </xdr:to>
    <xdr:cxnSp macro="">
      <xdr:nvCxnSpPr>
        <xdr:cNvPr id="16" name="Přímá spojnice 15"/>
        <xdr:cNvCxnSpPr/>
      </xdr:nvCxnSpPr>
      <xdr:spPr>
        <a:xfrm flipV="1">
          <a:off x="867276" y="817145"/>
          <a:ext cx="70185" cy="541421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433137</xdr:colOff>
      <xdr:row>2</xdr:row>
      <xdr:rowOff>195513</xdr:rowOff>
    </xdr:from>
    <xdr:to>
      <xdr:col>1</xdr:col>
      <xdr:colOff>556461</xdr:colOff>
      <xdr:row>2</xdr:row>
      <xdr:rowOff>743954</xdr:rowOff>
    </xdr:to>
    <xdr:cxnSp macro="">
      <xdr:nvCxnSpPr>
        <xdr:cNvPr id="17" name="Přímá spojnice 16"/>
        <xdr:cNvCxnSpPr/>
      </xdr:nvCxnSpPr>
      <xdr:spPr>
        <a:xfrm flipV="1">
          <a:off x="1044742" y="817145"/>
          <a:ext cx="123324" cy="548441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354932</xdr:colOff>
      <xdr:row>3</xdr:row>
      <xdr:rowOff>140368</xdr:rowOff>
    </xdr:from>
    <xdr:to>
      <xdr:col>1</xdr:col>
      <xdr:colOff>476250</xdr:colOff>
      <xdr:row>3</xdr:row>
      <xdr:rowOff>685802</xdr:rowOff>
    </xdr:to>
    <xdr:cxnSp macro="">
      <xdr:nvCxnSpPr>
        <xdr:cNvPr id="18" name="Přímá spojnice 17"/>
        <xdr:cNvCxnSpPr/>
      </xdr:nvCxnSpPr>
      <xdr:spPr>
        <a:xfrm flipV="1">
          <a:off x="966537" y="2095500"/>
          <a:ext cx="121318" cy="545434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371977</xdr:colOff>
      <xdr:row>5</xdr:row>
      <xdr:rowOff>146386</xdr:rowOff>
    </xdr:from>
    <xdr:to>
      <xdr:col>1</xdr:col>
      <xdr:colOff>442162</xdr:colOff>
      <xdr:row>5</xdr:row>
      <xdr:rowOff>687807</xdr:rowOff>
    </xdr:to>
    <xdr:cxnSp macro="">
      <xdr:nvCxnSpPr>
        <xdr:cNvPr id="19" name="Přímá spojnice 18"/>
        <xdr:cNvCxnSpPr/>
      </xdr:nvCxnSpPr>
      <xdr:spPr>
        <a:xfrm flipV="1">
          <a:off x="983582" y="4287254"/>
          <a:ext cx="70185" cy="541421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554455</xdr:colOff>
      <xdr:row>5</xdr:row>
      <xdr:rowOff>138365</xdr:rowOff>
    </xdr:from>
    <xdr:to>
      <xdr:col>1</xdr:col>
      <xdr:colOff>624640</xdr:colOff>
      <xdr:row>5</xdr:row>
      <xdr:rowOff>679786</xdr:rowOff>
    </xdr:to>
    <xdr:cxnSp macro="">
      <xdr:nvCxnSpPr>
        <xdr:cNvPr id="20" name="Přímá spojnice 19"/>
        <xdr:cNvCxnSpPr/>
      </xdr:nvCxnSpPr>
      <xdr:spPr>
        <a:xfrm flipV="1">
          <a:off x="1166060" y="4279233"/>
          <a:ext cx="70185" cy="541421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6</xdr:row>
      <xdr:rowOff>100264</xdr:rowOff>
    </xdr:from>
    <xdr:to>
      <xdr:col>1</xdr:col>
      <xdr:colOff>355935</xdr:colOff>
      <xdr:row>6</xdr:row>
      <xdr:rowOff>641685</xdr:rowOff>
    </xdr:to>
    <xdr:cxnSp macro="">
      <xdr:nvCxnSpPr>
        <xdr:cNvPr id="21" name="Přímá spojnice 20"/>
        <xdr:cNvCxnSpPr/>
      </xdr:nvCxnSpPr>
      <xdr:spPr>
        <a:xfrm flipV="1">
          <a:off x="897355" y="5298909"/>
          <a:ext cx="70185" cy="541421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459207</xdr:colOff>
      <xdr:row>6</xdr:row>
      <xdr:rowOff>75197</xdr:rowOff>
    </xdr:from>
    <xdr:to>
      <xdr:col>1</xdr:col>
      <xdr:colOff>606592</xdr:colOff>
      <xdr:row>6</xdr:row>
      <xdr:rowOff>634672</xdr:rowOff>
    </xdr:to>
    <xdr:cxnSp macro="">
      <xdr:nvCxnSpPr>
        <xdr:cNvPr id="38" name="Přímá spojnice 37"/>
        <xdr:cNvCxnSpPr/>
      </xdr:nvCxnSpPr>
      <xdr:spPr>
        <a:xfrm flipV="1">
          <a:off x="1070812" y="5273842"/>
          <a:ext cx="147385" cy="559475"/>
        </a:xfrm>
        <a:prstGeom prst="line">
          <a:avLst/>
        </a:prstGeom>
        <a:ln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325856</xdr:colOff>
      <xdr:row>2</xdr:row>
      <xdr:rowOff>190500</xdr:rowOff>
    </xdr:from>
    <xdr:to>
      <xdr:col>1</xdr:col>
      <xdr:colOff>386013</xdr:colOff>
      <xdr:row>2</xdr:row>
      <xdr:rowOff>751973</xdr:rowOff>
    </xdr:to>
    <xdr:cxnSp macro="">
      <xdr:nvCxnSpPr>
        <xdr:cNvPr id="50" name="Přímá spojnice 49"/>
        <xdr:cNvCxnSpPr/>
      </xdr:nvCxnSpPr>
      <xdr:spPr>
        <a:xfrm>
          <a:off x="937461" y="812132"/>
          <a:ext cx="60157" cy="56147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563480</xdr:colOff>
      <xdr:row>2</xdr:row>
      <xdr:rowOff>197518</xdr:rowOff>
    </xdr:from>
    <xdr:to>
      <xdr:col>1</xdr:col>
      <xdr:colOff>686803</xdr:colOff>
      <xdr:row>2</xdr:row>
      <xdr:rowOff>726907</xdr:rowOff>
    </xdr:to>
    <xdr:cxnSp macro="">
      <xdr:nvCxnSpPr>
        <xdr:cNvPr id="51" name="Přímá spojnice 50"/>
        <xdr:cNvCxnSpPr/>
      </xdr:nvCxnSpPr>
      <xdr:spPr>
        <a:xfrm>
          <a:off x="1175085" y="819150"/>
          <a:ext cx="123323" cy="52938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486455</xdr:colOff>
      <xdr:row>3</xdr:row>
      <xdr:rowOff>149679</xdr:rowOff>
    </xdr:from>
    <xdr:to>
      <xdr:col>1</xdr:col>
      <xdr:colOff>611606</xdr:colOff>
      <xdr:row>3</xdr:row>
      <xdr:rowOff>696829</xdr:rowOff>
    </xdr:to>
    <xdr:cxnSp macro="">
      <xdr:nvCxnSpPr>
        <xdr:cNvPr id="53" name="Přímá spojnice 52"/>
        <xdr:cNvCxnSpPr/>
      </xdr:nvCxnSpPr>
      <xdr:spPr>
        <a:xfrm>
          <a:off x="1095375" y="2102304"/>
          <a:ext cx="125151" cy="5471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632731</xdr:colOff>
      <xdr:row>5</xdr:row>
      <xdr:rowOff>136072</xdr:rowOff>
    </xdr:from>
    <xdr:to>
      <xdr:col>1</xdr:col>
      <xdr:colOff>707571</xdr:colOff>
      <xdr:row>5</xdr:row>
      <xdr:rowOff>690562</xdr:rowOff>
    </xdr:to>
    <xdr:cxnSp macro="">
      <xdr:nvCxnSpPr>
        <xdr:cNvPr id="56" name="Přímá spojnice 55"/>
        <xdr:cNvCxnSpPr/>
      </xdr:nvCxnSpPr>
      <xdr:spPr>
        <a:xfrm>
          <a:off x="1241651" y="4269242"/>
          <a:ext cx="74840" cy="55449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441551</xdr:colOff>
      <xdr:row>5</xdr:row>
      <xdr:rowOff>135391</xdr:rowOff>
    </xdr:from>
    <xdr:to>
      <xdr:col>1</xdr:col>
      <xdr:colOff>527276</xdr:colOff>
      <xdr:row>5</xdr:row>
      <xdr:rowOff>687160</xdr:rowOff>
    </xdr:to>
    <xdr:cxnSp macro="">
      <xdr:nvCxnSpPr>
        <xdr:cNvPr id="58" name="Přímá spojnice 57"/>
        <xdr:cNvCxnSpPr/>
      </xdr:nvCxnSpPr>
      <xdr:spPr>
        <a:xfrm>
          <a:off x="1050471" y="4268561"/>
          <a:ext cx="85725" cy="55176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607558</xdr:colOff>
      <xdr:row>6</xdr:row>
      <xdr:rowOff>86405</xdr:rowOff>
    </xdr:from>
    <xdr:to>
      <xdr:col>1</xdr:col>
      <xdr:colOff>732709</xdr:colOff>
      <xdr:row>6</xdr:row>
      <xdr:rowOff>633555</xdr:rowOff>
    </xdr:to>
    <xdr:cxnSp macro="">
      <xdr:nvCxnSpPr>
        <xdr:cNvPr id="60" name="Přímá spojnice 59"/>
        <xdr:cNvCxnSpPr/>
      </xdr:nvCxnSpPr>
      <xdr:spPr>
        <a:xfrm>
          <a:off x="1216478" y="5277530"/>
          <a:ext cx="125151" cy="5471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351744</xdr:colOff>
      <xdr:row>6</xdr:row>
      <xdr:rowOff>92528</xdr:rowOff>
    </xdr:from>
    <xdr:to>
      <xdr:col>1</xdr:col>
      <xdr:colOff>428625</xdr:colOff>
      <xdr:row>6</xdr:row>
      <xdr:rowOff>642938</xdr:rowOff>
    </xdr:to>
    <xdr:cxnSp macro="">
      <xdr:nvCxnSpPr>
        <xdr:cNvPr id="61" name="Přímá spojnice 60"/>
        <xdr:cNvCxnSpPr/>
      </xdr:nvCxnSpPr>
      <xdr:spPr>
        <a:xfrm>
          <a:off x="960664" y="5283653"/>
          <a:ext cx="76881" cy="55041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267510</xdr:colOff>
      <xdr:row>2</xdr:row>
      <xdr:rowOff>202660</xdr:rowOff>
    </xdr:from>
    <xdr:to>
      <xdr:col>1</xdr:col>
      <xdr:colOff>389106</xdr:colOff>
      <xdr:row>2</xdr:row>
      <xdr:rowOff>494490</xdr:rowOff>
    </xdr:to>
    <xdr:cxnSp macro="">
      <xdr:nvCxnSpPr>
        <xdr:cNvPr id="8" name="Přímá spojnice 7"/>
        <xdr:cNvCxnSpPr/>
      </xdr:nvCxnSpPr>
      <xdr:spPr>
        <a:xfrm flipH="1" flipV="1">
          <a:off x="875489" y="822798"/>
          <a:ext cx="121596" cy="29183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427089</xdr:colOff>
      <xdr:row>2</xdr:row>
      <xdr:rowOff>488541</xdr:rowOff>
    </xdr:from>
    <xdr:to>
      <xdr:col>1</xdr:col>
      <xdr:colOff>697150</xdr:colOff>
      <xdr:row>2</xdr:row>
      <xdr:rowOff>741735</xdr:rowOff>
    </xdr:to>
    <xdr:cxnSp macro="">
      <xdr:nvCxnSpPr>
        <xdr:cNvPr id="30" name="Přímá spojnice 29"/>
        <xdr:cNvCxnSpPr/>
      </xdr:nvCxnSpPr>
      <xdr:spPr>
        <a:xfrm flipH="1" flipV="1">
          <a:off x="1035460" y="1109202"/>
          <a:ext cx="270061" cy="25319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251298</xdr:colOff>
      <xdr:row>2</xdr:row>
      <xdr:rowOff>491613</xdr:rowOff>
    </xdr:from>
    <xdr:to>
      <xdr:col>1</xdr:col>
      <xdr:colOff>393290</xdr:colOff>
      <xdr:row>2</xdr:row>
      <xdr:rowOff>745790</xdr:rowOff>
    </xdr:to>
    <xdr:cxnSp macro="">
      <xdr:nvCxnSpPr>
        <xdr:cNvPr id="24" name="Přímá spojnice 23"/>
        <xdr:cNvCxnSpPr/>
      </xdr:nvCxnSpPr>
      <xdr:spPr>
        <a:xfrm flipV="1">
          <a:off x="859669" y="1112274"/>
          <a:ext cx="141992" cy="25417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420944</xdr:colOff>
      <xdr:row>2</xdr:row>
      <xdr:rowOff>192344</xdr:rowOff>
    </xdr:from>
    <xdr:to>
      <xdr:col>1</xdr:col>
      <xdr:colOff>693173</xdr:colOff>
      <xdr:row>2</xdr:row>
      <xdr:rowOff>488541</xdr:rowOff>
    </xdr:to>
    <xdr:cxnSp macro="">
      <xdr:nvCxnSpPr>
        <xdr:cNvPr id="37" name="Přímá spojnice 36"/>
        <xdr:cNvCxnSpPr/>
      </xdr:nvCxnSpPr>
      <xdr:spPr>
        <a:xfrm flipV="1">
          <a:off x="1029315" y="813005"/>
          <a:ext cx="272229" cy="29619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341056</xdr:colOff>
      <xdr:row>3</xdr:row>
      <xdr:rowOff>424016</xdr:rowOff>
    </xdr:from>
    <xdr:to>
      <xdr:col>1</xdr:col>
      <xdr:colOff>614516</xdr:colOff>
      <xdr:row>3</xdr:row>
      <xdr:rowOff>694404</xdr:rowOff>
    </xdr:to>
    <xdr:cxnSp macro="">
      <xdr:nvCxnSpPr>
        <xdr:cNvPr id="32" name="Přímá spojnice 31"/>
        <xdr:cNvCxnSpPr/>
      </xdr:nvCxnSpPr>
      <xdr:spPr>
        <a:xfrm>
          <a:off x="949427" y="2378177"/>
          <a:ext cx="273460" cy="27038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334911</xdr:colOff>
      <xdr:row>3</xdr:row>
      <xdr:rowOff>153629</xdr:rowOff>
    </xdr:from>
    <xdr:to>
      <xdr:col>1</xdr:col>
      <xdr:colOff>614516</xdr:colOff>
      <xdr:row>3</xdr:row>
      <xdr:rowOff>424016</xdr:rowOff>
    </xdr:to>
    <xdr:cxnSp macro="">
      <xdr:nvCxnSpPr>
        <xdr:cNvPr id="42" name="Přímá spojnice 41"/>
        <xdr:cNvCxnSpPr/>
      </xdr:nvCxnSpPr>
      <xdr:spPr>
        <a:xfrm flipV="1">
          <a:off x="943282" y="2107790"/>
          <a:ext cx="279605" cy="27038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276532</xdr:colOff>
      <xdr:row>6</xdr:row>
      <xdr:rowOff>89105</xdr:rowOff>
    </xdr:from>
    <xdr:to>
      <xdr:col>1</xdr:col>
      <xdr:colOff>424016</xdr:colOff>
      <xdr:row>6</xdr:row>
      <xdr:rowOff>393291</xdr:rowOff>
    </xdr:to>
    <xdr:cxnSp macro="">
      <xdr:nvCxnSpPr>
        <xdr:cNvPr id="36" name="Přímá spojnice 35"/>
        <xdr:cNvCxnSpPr/>
      </xdr:nvCxnSpPr>
      <xdr:spPr>
        <a:xfrm flipH="1" flipV="1">
          <a:off x="884903" y="5281766"/>
          <a:ext cx="147484" cy="3041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459658</xdr:colOff>
      <xdr:row>6</xdr:row>
      <xdr:rowOff>379771</xdr:rowOff>
    </xdr:from>
    <xdr:to>
      <xdr:col>1</xdr:col>
      <xdr:colOff>749710</xdr:colOff>
      <xdr:row>6</xdr:row>
      <xdr:rowOff>636024</xdr:rowOff>
    </xdr:to>
    <xdr:cxnSp macro="">
      <xdr:nvCxnSpPr>
        <xdr:cNvPr id="47" name="Přímá spojnice 46"/>
        <xdr:cNvCxnSpPr/>
      </xdr:nvCxnSpPr>
      <xdr:spPr>
        <a:xfrm flipH="1" flipV="1">
          <a:off x="1068029" y="5572432"/>
          <a:ext cx="290052" cy="25625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276532</xdr:colOff>
      <xdr:row>6</xdr:row>
      <xdr:rowOff>393291</xdr:rowOff>
    </xdr:from>
    <xdr:to>
      <xdr:col>1</xdr:col>
      <xdr:colOff>427089</xdr:colOff>
      <xdr:row>6</xdr:row>
      <xdr:rowOff>645243</xdr:rowOff>
    </xdr:to>
    <xdr:cxnSp macro="">
      <xdr:nvCxnSpPr>
        <xdr:cNvPr id="49" name="Přímá spojnice 48"/>
        <xdr:cNvCxnSpPr/>
      </xdr:nvCxnSpPr>
      <xdr:spPr>
        <a:xfrm flipV="1">
          <a:off x="884903" y="5585952"/>
          <a:ext cx="150557" cy="25195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534630</xdr:colOff>
      <xdr:row>5</xdr:row>
      <xdr:rowOff>138266</xdr:rowOff>
    </xdr:from>
    <xdr:to>
      <xdr:col>1</xdr:col>
      <xdr:colOff>703621</xdr:colOff>
      <xdr:row>5</xdr:row>
      <xdr:rowOff>417872</xdr:rowOff>
    </xdr:to>
    <xdr:cxnSp macro="">
      <xdr:nvCxnSpPr>
        <xdr:cNvPr id="52" name="Přímá spojnice 51"/>
        <xdr:cNvCxnSpPr/>
      </xdr:nvCxnSpPr>
      <xdr:spPr>
        <a:xfrm flipH="1">
          <a:off x="1143001" y="4273960"/>
          <a:ext cx="168991" cy="27960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458430</xdr:colOff>
      <xdr:row>6</xdr:row>
      <xdr:rowOff>92178</xdr:rowOff>
    </xdr:from>
    <xdr:to>
      <xdr:col>1</xdr:col>
      <xdr:colOff>743565</xdr:colOff>
      <xdr:row>6</xdr:row>
      <xdr:rowOff>393907</xdr:rowOff>
    </xdr:to>
    <xdr:cxnSp macro="">
      <xdr:nvCxnSpPr>
        <xdr:cNvPr id="54" name="Přímá spojnice 53"/>
        <xdr:cNvCxnSpPr/>
      </xdr:nvCxnSpPr>
      <xdr:spPr>
        <a:xfrm flipH="1">
          <a:off x="1066801" y="5284839"/>
          <a:ext cx="285135" cy="3017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358263</xdr:colOff>
      <xdr:row>5</xdr:row>
      <xdr:rowOff>410496</xdr:rowOff>
    </xdr:from>
    <xdr:to>
      <xdr:col>1</xdr:col>
      <xdr:colOff>527254</xdr:colOff>
      <xdr:row>5</xdr:row>
      <xdr:rowOff>690102</xdr:rowOff>
    </xdr:to>
    <xdr:cxnSp macro="">
      <xdr:nvCxnSpPr>
        <xdr:cNvPr id="62" name="Přímá spojnice 61"/>
        <xdr:cNvCxnSpPr/>
      </xdr:nvCxnSpPr>
      <xdr:spPr>
        <a:xfrm flipH="1">
          <a:off x="966634" y="4546190"/>
          <a:ext cx="168991" cy="27960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363179</xdr:colOff>
      <xdr:row>5</xdr:row>
      <xdr:rowOff>135807</xdr:rowOff>
    </xdr:from>
    <xdr:to>
      <xdr:col>1</xdr:col>
      <xdr:colOff>516194</xdr:colOff>
      <xdr:row>5</xdr:row>
      <xdr:rowOff>420943</xdr:rowOff>
    </xdr:to>
    <xdr:cxnSp macro="">
      <xdr:nvCxnSpPr>
        <xdr:cNvPr id="63" name="Přímá spojnice 62"/>
        <xdr:cNvCxnSpPr/>
      </xdr:nvCxnSpPr>
      <xdr:spPr>
        <a:xfrm>
          <a:off x="971550" y="4271501"/>
          <a:ext cx="153015" cy="28513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549992</xdr:colOff>
      <xdr:row>5</xdr:row>
      <xdr:rowOff>420943</xdr:rowOff>
    </xdr:from>
    <xdr:to>
      <xdr:col>1</xdr:col>
      <xdr:colOff>711611</xdr:colOff>
      <xdr:row>5</xdr:row>
      <xdr:rowOff>696246</xdr:rowOff>
    </xdr:to>
    <xdr:cxnSp macro="">
      <xdr:nvCxnSpPr>
        <xdr:cNvPr id="64" name="Přímá spojnice 63"/>
        <xdr:cNvCxnSpPr/>
      </xdr:nvCxnSpPr>
      <xdr:spPr>
        <a:xfrm>
          <a:off x="1158363" y="4556637"/>
          <a:ext cx="161619" cy="27530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19050</xdr:rowOff>
    </xdr:from>
    <xdr:to>
      <xdr:col>1</xdr:col>
      <xdr:colOff>1152525</xdr:colOff>
      <xdr:row>2</xdr:row>
      <xdr:rowOff>1230595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3" t="32625" r="73201" b="51179"/>
        <a:stretch/>
      </xdr:blipFill>
      <xdr:spPr bwMode="auto">
        <a:xfrm>
          <a:off x="666750" y="400050"/>
          <a:ext cx="1095375" cy="12115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180975</xdr:colOff>
      <xdr:row>3</xdr:row>
      <xdr:rowOff>209551</xdr:rowOff>
    </xdr:from>
    <xdr:to>
      <xdr:col>1</xdr:col>
      <xdr:colOff>981703</xdr:colOff>
      <xdr:row>3</xdr:row>
      <xdr:rowOff>1308742</xdr:rowOff>
    </xdr:to>
    <xdr:pic>
      <xdr:nvPicPr>
        <xdr:cNvPr id="3" name="Obrázek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7" t="51353" r="77614" b="33995"/>
        <a:stretch/>
      </xdr:blipFill>
      <xdr:spPr bwMode="auto">
        <a:xfrm>
          <a:off x="790575" y="3305176"/>
          <a:ext cx="800728" cy="109919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209550</xdr:colOff>
      <xdr:row>4</xdr:row>
      <xdr:rowOff>161926</xdr:rowOff>
    </xdr:from>
    <xdr:to>
      <xdr:col>1</xdr:col>
      <xdr:colOff>945137</xdr:colOff>
      <xdr:row>4</xdr:row>
      <xdr:rowOff>1166967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68" t="68439" r="78843" b="18164"/>
        <a:stretch/>
      </xdr:blipFill>
      <xdr:spPr bwMode="auto">
        <a:xfrm>
          <a:off x="819150" y="4019551"/>
          <a:ext cx="735587" cy="10050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219076</xdr:colOff>
      <xdr:row>5</xdr:row>
      <xdr:rowOff>114300</xdr:rowOff>
    </xdr:from>
    <xdr:to>
      <xdr:col>1</xdr:col>
      <xdr:colOff>954663</xdr:colOff>
      <xdr:row>5</xdr:row>
      <xdr:rowOff>1338249</xdr:rowOff>
    </xdr:to>
    <xdr:pic>
      <xdr:nvPicPr>
        <xdr:cNvPr id="5" name="Obrázek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35" t="32604" r="58676" b="51081"/>
        <a:stretch/>
      </xdr:blipFill>
      <xdr:spPr bwMode="auto">
        <a:xfrm>
          <a:off x="828676" y="5495925"/>
          <a:ext cx="735587" cy="12239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</xdr:colOff>
      <xdr:row>6</xdr:row>
      <xdr:rowOff>152400</xdr:rowOff>
    </xdr:from>
    <xdr:to>
      <xdr:col>1</xdr:col>
      <xdr:colOff>1172249</xdr:colOff>
      <xdr:row>6</xdr:row>
      <xdr:rowOff>1376349</xdr:rowOff>
    </xdr:to>
    <xdr:pic>
      <xdr:nvPicPr>
        <xdr:cNvPr id="6" name="Obrázek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17" t="51451" r="57434" b="32234"/>
        <a:stretch/>
      </xdr:blipFill>
      <xdr:spPr bwMode="auto">
        <a:xfrm>
          <a:off x="666750" y="7058025"/>
          <a:ext cx="1115099" cy="12239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47626</xdr:colOff>
      <xdr:row>7</xdr:row>
      <xdr:rowOff>38101</xdr:rowOff>
    </xdr:from>
    <xdr:to>
      <xdr:col>1</xdr:col>
      <xdr:colOff>878729</xdr:colOff>
      <xdr:row>7</xdr:row>
      <xdr:rowOff>1262050</xdr:rowOff>
    </xdr:to>
    <xdr:pic>
      <xdr:nvPicPr>
        <xdr:cNvPr id="7" name="Obrázek 6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27" t="68555" r="57635" b="15130"/>
        <a:stretch/>
      </xdr:blipFill>
      <xdr:spPr bwMode="auto">
        <a:xfrm>
          <a:off x="657226" y="6391276"/>
          <a:ext cx="831103" cy="12239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171450</xdr:colOff>
      <xdr:row>8</xdr:row>
      <xdr:rowOff>323850</xdr:rowOff>
    </xdr:from>
    <xdr:to>
      <xdr:col>1</xdr:col>
      <xdr:colOff>908099</xdr:colOff>
      <xdr:row>8</xdr:row>
      <xdr:rowOff>1235567</xdr:rowOff>
    </xdr:to>
    <xdr:pic>
      <xdr:nvPicPr>
        <xdr:cNvPr id="8" name="Obrázek 7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24" t="32776" r="41972" b="55071"/>
        <a:stretch/>
      </xdr:blipFill>
      <xdr:spPr bwMode="auto">
        <a:xfrm>
          <a:off x="781050" y="10039350"/>
          <a:ext cx="736649" cy="9117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266700</xdr:colOff>
      <xdr:row>9</xdr:row>
      <xdr:rowOff>257175</xdr:rowOff>
    </xdr:from>
    <xdr:to>
      <xdr:col>1</xdr:col>
      <xdr:colOff>850199</xdr:colOff>
      <xdr:row>9</xdr:row>
      <xdr:rowOff>1285697</xdr:rowOff>
    </xdr:to>
    <xdr:pic>
      <xdr:nvPicPr>
        <xdr:cNvPr id="9" name="Obrázek 8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109" t="51348" r="44650" b="34942"/>
        <a:stretch/>
      </xdr:blipFill>
      <xdr:spPr bwMode="auto">
        <a:xfrm>
          <a:off x="876300" y="11496675"/>
          <a:ext cx="583499" cy="102852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76200</xdr:colOff>
      <xdr:row>10</xdr:row>
      <xdr:rowOff>390525</xdr:rowOff>
    </xdr:from>
    <xdr:to>
      <xdr:col>1</xdr:col>
      <xdr:colOff>1068524</xdr:colOff>
      <xdr:row>10</xdr:row>
      <xdr:rowOff>1003887</xdr:rowOff>
    </xdr:to>
    <xdr:pic>
      <xdr:nvPicPr>
        <xdr:cNvPr id="10" name="Obrázek 9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92" t="67983" r="39493" b="23841"/>
        <a:stretch/>
      </xdr:blipFill>
      <xdr:spPr bwMode="auto">
        <a:xfrm>
          <a:off x="685800" y="13154025"/>
          <a:ext cx="992324" cy="6133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209550</xdr:colOff>
      <xdr:row>11</xdr:row>
      <xdr:rowOff>381000</xdr:rowOff>
    </xdr:from>
    <xdr:to>
      <xdr:col>1</xdr:col>
      <xdr:colOff>932605</xdr:colOff>
      <xdr:row>11</xdr:row>
      <xdr:rowOff>921593</xdr:rowOff>
    </xdr:to>
    <xdr:pic>
      <xdr:nvPicPr>
        <xdr:cNvPr id="11" name="Obrázek 10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286" t="77915" r="43502" b="14879"/>
        <a:stretch/>
      </xdr:blipFill>
      <xdr:spPr bwMode="auto">
        <a:xfrm>
          <a:off x="819150" y="14668500"/>
          <a:ext cx="723055" cy="5405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152400</xdr:colOff>
      <xdr:row>12</xdr:row>
      <xdr:rowOff>123825</xdr:rowOff>
    </xdr:from>
    <xdr:to>
      <xdr:col>1</xdr:col>
      <xdr:colOff>948809</xdr:colOff>
      <xdr:row>12</xdr:row>
      <xdr:rowOff>635385</xdr:rowOff>
    </xdr:to>
    <xdr:pic>
      <xdr:nvPicPr>
        <xdr:cNvPr id="12" name="Obrázek 1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151" t="86098" r="43601" b="7083"/>
        <a:stretch/>
      </xdr:blipFill>
      <xdr:spPr bwMode="auto">
        <a:xfrm>
          <a:off x="762000" y="12639675"/>
          <a:ext cx="796409" cy="511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47626</xdr:colOff>
      <xdr:row>13</xdr:row>
      <xdr:rowOff>228601</xdr:rowOff>
    </xdr:from>
    <xdr:to>
      <xdr:col>2</xdr:col>
      <xdr:colOff>12602</xdr:colOff>
      <xdr:row>13</xdr:row>
      <xdr:rowOff>1289778</xdr:rowOff>
    </xdr:to>
    <xdr:pic>
      <xdr:nvPicPr>
        <xdr:cNvPr id="13" name="Obrázek 1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06" t="77615" r="82648" b="5190"/>
        <a:stretch/>
      </xdr:blipFill>
      <xdr:spPr>
        <a:xfrm>
          <a:off x="657226" y="17564101"/>
          <a:ext cx="1146076" cy="1061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9" zoomScale="90" zoomScaleNormal="90" workbookViewId="0">
      <selection activeCell="I21" sqref="I21"/>
    </sheetView>
  </sheetViews>
  <sheetFormatPr defaultColWidth="9.140625" defaultRowHeight="15" x14ac:dyDescent="0.25"/>
  <cols>
    <col min="1" max="1" width="9.140625" style="1"/>
    <col min="2" max="2" width="19.42578125" style="1" customWidth="1"/>
    <col min="3" max="3" width="25.85546875" style="1" customWidth="1"/>
    <col min="4" max="4" width="10" style="1" bestFit="1" customWidth="1"/>
    <col min="5" max="5" width="9.140625" style="1"/>
    <col min="6" max="6" width="14" style="1" customWidth="1"/>
    <col min="7" max="7" width="9.140625" style="1"/>
    <col min="8" max="8" width="24.85546875" style="2" customWidth="1"/>
    <col min="9" max="9" width="17.7109375" style="1" customWidth="1"/>
    <col min="10" max="10" width="24.42578125" style="1" customWidth="1"/>
    <col min="11" max="12" width="20.7109375" style="1" customWidth="1"/>
    <col min="13" max="16384" width="9.140625" style="1"/>
  </cols>
  <sheetData>
    <row r="1" spans="1:12" ht="36" customHeight="1" thickBot="1" x14ac:dyDescent="0.3">
      <c r="A1" s="44" t="s">
        <v>0</v>
      </c>
      <c r="B1" s="45"/>
      <c r="C1" s="46"/>
      <c r="D1" s="47"/>
      <c r="E1" s="47"/>
      <c r="F1" s="47"/>
      <c r="G1" s="47"/>
      <c r="H1" s="47"/>
      <c r="I1" s="47"/>
      <c r="J1" s="48"/>
      <c r="K1" s="48"/>
      <c r="L1" s="49"/>
    </row>
    <row r="2" spans="1:12" ht="36" customHeight="1" thickBot="1" x14ac:dyDescent="0.3">
      <c r="A2" s="33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5" t="s">
        <v>53</v>
      </c>
      <c r="H2" s="35" t="s">
        <v>52</v>
      </c>
      <c r="I2" s="34" t="s">
        <v>71</v>
      </c>
      <c r="J2" s="34" t="s">
        <v>72</v>
      </c>
      <c r="K2" s="35" t="s">
        <v>91</v>
      </c>
      <c r="L2" s="36" t="s">
        <v>81</v>
      </c>
    </row>
    <row r="3" spans="1:12" ht="120" x14ac:dyDescent="0.25">
      <c r="A3" s="5" t="s">
        <v>9</v>
      </c>
      <c r="B3" s="5"/>
      <c r="C3" s="6" t="s">
        <v>57</v>
      </c>
      <c r="D3" s="5" t="s">
        <v>26</v>
      </c>
      <c r="E3" s="5">
        <v>29</v>
      </c>
      <c r="F3" s="6" t="s">
        <v>55</v>
      </c>
      <c r="G3" s="5" t="s">
        <v>50</v>
      </c>
      <c r="H3" s="6" t="s">
        <v>54</v>
      </c>
      <c r="I3" s="6" t="s">
        <v>59</v>
      </c>
      <c r="J3" s="6" t="s">
        <v>75</v>
      </c>
      <c r="K3" s="25">
        <v>0</v>
      </c>
      <c r="L3" s="25">
        <f>K3*E3</f>
        <v>0</v>
      </c>
    </row>
    <row r="4" spans="1:12" ht="120" x14ac:dyDescent="0.25">
      <c r="A4" s="3" t="s">
        <v>10</v>
      </c>
      <c r="B4" s="3"/>
      <c r="C4" s="4" t="s">
        <v>57</v>
      </c>
      <c r="D4" s="3" t="s">
        <v>27</v>
      </c>
      <c r="E4" s="3">
        <v>21</v>
      </c>
      <c r="F4" s="4" t="s">
        <v>55</v>
      </c>
      <c r="G4" s="3" t="s">
        <v>50</v>
      </c>
      <c r="H4" s="4" t="s">
        <v>54</v>
      </c>
      <c r="I4" s="4" t="s">
        <v>59</v>
      </c>
      <c r="J4" s="4" t="s">
        <v>75</v>
      </c>
      <c r="K4" s="16">
        <v>0</v>
      </c>
      <c r="L4" s="16">
        <f t="shared" ref="L4:L16" si="0">K4*E4</f>
        <v>0</v>
      </c>
    </row>
    <row r="5" spans="1:12" ht="120" x14ac:dyDescent="0.25">
      <c r="A5" s="3" t="s">
        <v>11</v>
      </c>
      <c r="B5" s="3"/>
      <c r="C5" s="4" t="s">
        <v>60</v>
      </c>
      <c r="D5" s="3" t="s">
        <v>29</v>
      </c>
      <c r="E5" s="3">
        <v>1</v>
      </c>
      <c r="F5" s="3"/>
      <c r="G5" s="3" t="s">
        <v>50</v>
      </c>
      <c r="H5" s="4" t="s">
        <v>93</v>
      </c>
      <c r="I5" s="4" t="s">
        <v>59</v>
      </c>
      <c r="J5" s="4" t="s">
        <v>75</v>
      </c>
      <c r="K5" s="16">
        <v>0</v>
      </c>
      <c r="L5" s="16">
        <f t="shared" si="0"/>
        <v>0</v>
      </c>
    </row>
    <row r="6" spans="1:12" ht="120" x14ac:dyDescent="0.25">
      <c r="A6" s="3" t="s">
        <v>12</v>
      </c>
      <c r="B6" s="3"/>
      <c r="C6" s="4" t="s">
        <v>57</v>
      </c>
      <c r="D6" s="3" t="s">
        <v>21</v>
      </c>
      <c r="E6" s="3">
        <v>3</v>
      </c>
      <c r="F6" s="4" t="s">
        <v>55</v>
      </c>
      <c r="G6" s="3" t="s">
        <v>50</v>
      </c>
      <c r="H6" s="4" t="s">
        <v>54</v>
      </c>
      <c r="I6" s="4" t="s">
        <v>59</v>
      </c>
      <c r="J6" s="4" t="s">
        <v>75</v>
      </c>
      <c r="K6" s="16">
        <v>0</v>
      </c>
      <c r="L6" s="16">
        <f t="shared" si="0"/>
        <v>0</v>
      </c>
    </row>
    <row r="7" spans="1:12" ht="105" x14ac:dyDescent="0.25">
      <c r="A7" s="3" t="s">
        <v>13</v>
      </c>
      <c r="B7" s="3"/>
      <c r="C7" s="4" t="s">
        <v>57</v>
      </c>
      <c r="D7" s="3" t="s">
        <v>22</v>
      </c>
      <c r="E7" s="3">
        <v>2</v>
      </c>
      <c r="F7" s="4" t="s">
        <v>55</v>
      </c>
      <c r="G7" s="3" t="s">
        <v>50</v>
      </c>
      <c r="H7" s="4" t="s">
        <v>93</v>
      </c>
      <c r="I7" s="4" t="s">
        <v>59</v>
      </c>
      <c r="J7" s="4" t="s">
        <v>73</v>
      </c>
      <c r="K7" s="16">
        <v>0</v>
      </c>
      <c r="L7" s="16">
        <f t="shared" si="0"/>
        <v>0</v>
      </c>
    </row>
    <row r="8" spans="1:12" ht="120" x14ac:dyDescent="0.25">
      <c r="A8" s="3" t="s">
        <v>14</v>
      </c>
      <c r="B8" s="3"/>
      <c r="C8" s="4" t="s">
        <v>57</v>
      </c>
      <c r="D8" s="3" t="s">
        <v>23</v>
      </c>
      <c r="E8" s="3">
        <v>3</v>
      </c>
      <c r="F8" s="4" t="s">
        <v>55</v>
      </c>
      <c r="G8" s="3" t="s">
        <v>50</v>
      </c>
      <c r="H8" s="4" t="s">
        <v>93</v>
      </c>
      <c r="I8" s="4" t="s">
        <v>59</v>
      </c>
      <c r="J8" s="4" t="s">
        <v>75</v>
      </c>
      <c r="K8" s="16">
        <v>0</v>
      </c>
      <c r="L8" s="16">
        <f t="shared" si="0"/>
        <v>0</v>
      </c>
    </row>
    <row r="9" spans="1:12" ht="120" x14ac:dyDescent="0.25">
      <c r="A9" s="3" t="s">
        <v>15</v>
      </c>
      <c r="B9" s="3"/>
      <c r="C9" s="4" t="s">
        <v>57</v>
      </c>
      <c r="D9" s="3" t="s">
        <v>24</v>
      </c>
      <c r="E9" s="3">
        <v>7</v>
      </c>
      <c r="F9" s="4" t="s">
        <v>55</v>
      </c>
      <c r="G9" s="3" t="s">
        <v>50</v>
      </c>
      <c r="H9" s="4" t="s">
        <v>93</v>
      </c>
      <c r="I9" s="4" t="s">
        <v>59</v>
      </c>
      <c r="J9" s="4" t="s">
        <v>75</v>
      </c>
      <c r="K9" s="16">
        <v>0</v>
      </c>
      <c r="L9" s="16">
        <f t="shared" si="0"/>
        <v>0</v>
      </c>
    </row>
    <row r="10" spans="1:12" ht="120" x14ac:dyDescent="0.25">
      <c r="A10" s="3" t="s">
        <v>16</v>
      </c>
      <c r="B10" s="3"/>
      <c r="C10" s="4" t="s">
        <v>57</v>
      </c>
      <c r="D10" s="3" t="s">
        <v>25</v>
      </c>
      <c r="E10" s="3">
        <v>2</v>
      </c>
      <c r="F10" s="4" t="s">
        <v>55</v>
      </c>
      <c r="G10" s="3" t="s">
        <v>50</v>
      </c>
      <c r="H10" s="4" t="s">
        <v>54</v>
      </c>
      <c r="I10" s="4" t="s">
        <v>59</v>
      </c>
      <c r="J10" s="4" t="s">
        <v>75</v>
      </c>
      <c r="K10" s="16">
        <v>0</v>
      </c>
      <c r="L10" s="16">
        <f t="shared" si="0"/>
        <v>0</v>
      </c>
    </row>
    <row r="11" spans="1:12" ht="120" x14ac:dyDescent="0.25">
      <c r="A11" s="3" t="s">
        <v>17</v>
      </c>
      <c r="B11" s="3"/>
      <c r="C11" s="4" t="s">
        <v>58</v>
      </c>
      <c r="D11" s="3" t="s">
        <v>30</v>
      </c>
      <c r="E11" s="3">
        <v>11</v>
      </c>
      <c r="F11" s="4" t="s">
        <v>55</v>
      </c>
      <c r="G11" s="3" t="s">
        <v>50</v>
      </c>
      <c r="H11" s="4" t="s">
        <v>54</v>
      </c>
      <c r="I11" s="4" t="s">
        <v>70</v>
      </c>
      <c r="J11" s="4" t="s">
        <v>75</v>
      </c>
      <c r="K11" s="16">
        <v>0</v>
      </c>
      <c r="L11" s="16">
        <f t="shared" si="0"/>
        <v>0</v>
      </c>
    </row>
    <row r="12" spans="1:12" ht="120" x14ac:dyDescent="0.25">
      <c r="A12" s="3" t="s">
        <v>18</v>
      </c>
      <c r="B12" s="3"/>
      <c r="C12" s="4" t="s">
        <v>58</v>
      </c>
      <c r="D12" s="3" t="s">
        <v>31</v>
      </c>
      <c r="E12" s="3">
        <v>4</v>
      </c>
      <c r="F12" s="4" t="s">
        <v>55</v>
      </c>
      <c r="G12" s="3" t="s">
        <v>50</v>
      </c>
      <c r="H12" s="4" t="s">
        <v>93</v>
      </c>
      <c r="I12" s="4" t="s">
        <v>70</v>
      </c>
      <c r="J12" s="4" t="s">
        <v>75</v>
      </c>
      <c r="K12" s="16">
        <v>0</v>
      </c>
      <c r="L12" s="16">
        <f t="shared" si="0"/>
        <v>0</v>
      </c>
    </row>
    <row r="13" spans="1:12" ht="120" x14ac:dyDescent="0.25">
      <c r="A13" s="3" t="s">
        <v>19</v>
      </c>
      <c r="B13" s="3"/>
      <c r="C13" s="4" t="s">
        <v>61</v>
      </c>
      <c r="D13" s="3" t="s">
        <v>32</v>
      </c>
      <c r="E13" s="3">
        <v>1</v>
      </c>
      <c r="F13" s="4" t="s">
        <v>55</v>
      </c>
      <c r="G13" s="3" t="s">
        <v>50</v>
      </c>
      <c r="H13" s="4" t="s">
        <v>54</v>
      </c>
      <c r="I13" s="4" t="s">
        <v>8</v>
      </c>
      <c r="J13" s="4" t="s">
        <v>75</v>
      </c>
      <c r="K13" s="16">
        <v>0</v>
      </c>
      <c r="L13" s="16">
        <f t="shared" si="0"/>
        <v>0</v>
      </c>
    </row>
    <row r="14" spans="1:12" ht="120" x14ac:dyDescent="0.25">
      <c r="A14" s="3" t="s">
        <v>44</v>
      </c>
      <c r="B14" s="3"/>
      <c r="C14" s="4" t="s">
        <v>63</v>
      </c>
      <c r="D14" s="3" t="s">
        <v>28</v>
      </c>
      <c r="E14" s="3">
        <v>6</v>
      </c>
      <c r="F14" s="4" t="s">
        <v>55</v>
      </c>
      <c r="G14" s="3" t="s">
        <v>50</v>
      </c>
      <c r="H14" s="4" t="s">
        <v>64</v>
      </c>
      <c r="I14" s="4" t="s">
        <v>59</v>
      </c>
      <c r="J14" s="4" t="s">
        <v>75</v>
      </c>
      <c r="K14" s="16">
        <v>0</v>
      </c>
      <c r="L14" s="16">
        <f t="shared" si="0"/>
        <v>0</v>
      </c>
    </row>
    <row r="15" spans="1:12" ht="120" x14ac:dyDescent="0.25">
      <c r="A15" s="3" t="s">
        <v>45</v>
      </c>
      <c r="B15" s="3"/>
      <c r="C15" s="4" t="s">
        <v>65</v>
      </c>
      <c r="D15" s="3" t="s">
        <v>68</v>
      </c>
      <c r="E15" s="3">
        <v>1</v>
      </c>
      <c r="F15" s="4" t="s">
        <v>46</v>
      </c>
      <c r="G15" s="3" t="s">
        <v>51</v>
      </c>
      <c r="H15" s="3"/>
      <c r="I15" s="4" t="s">
        <v>78</v>
      </c>
      <c r="J15" s="4" t="s">
        <v>74</v>
      </c>
      <c r="K15" s="16">
        <v>0</v>
      </c>
      <c r="L15" s="16">
        <f t="shared" si="0"/>
        <v>0</v>
      </c>
    </row>
    <row r="16" spans="1:12" ht="120" x14ac:dyDescent="0.25">
      <c r="A16" s="3" t="s">
        <v>62</v>
      </c>
      <c r="B16" s="3"/>
      <c r="C16" s="4" t="s">
        <v>49</v>
      </c>
      <c r="D16" s="4" t="s">
        <v>69</v>
      </c>
      <c r="E16" s="3"/>
      <c r="F16" s="4" t="s">
        <v>46</v>
      </c>
      <c r="G16" s="3" t="s">
        <v>51</v>
      </c>
      <c r="H16" s="3"/>
      <c r="I16" s="4" t="s">
        <v>79</v>
      </c>
      <c r="J16" s="4" t="s">
        <v>74</v>
      </c>
      <c r="K16" s="16">
        <v>0</v>
      </c>
      <c r="L16" s="16">
        <f t="shared" si="0"/>
        <v>0</v>
      </c>
    </row>
    <row r="17" spans="1:12" ht="36" customHeight="1" thickBot="1" x14ac:dyDescent="0.3">
      <c r="K17" s="20"/>
      <c r="L17" s="31">
        <f>SUM(L3:L16)</f>
        <v>0</v>
      </c>
    </row>
    <row r="18" spans="1:12" ht="45.75" thickBot="1" x14ac:dyDescent="0.3">
      <c r="A18" s="7"/>
      <c r="B18" s="8" t="s">
        <v>83</v>
      </c>
      <c r="C18" s="8" t="s">
        <v>3</v>
      </c>
      <c r="D18" s="8"/>
      <c r="E18" s="8" t="s">
        <v>5</v>
      </c>
      <c r="F18" s="8"/>
      <c r="G18" s="9"/>
      <c r="H18" s="8"/>
      <c r="I18" s="8" t="s">
        <v>7</v>
      </c>
      <c r="J18" s="8"/>
      <c r="K18" s="9" t="s">
        <v>91</v>
      </c>
      <c r="L18" s="30" t="s">
        <v>81</v>
      </c>
    </row>
    <row r="19" spans="1:12" ht="105" x14ac:dyDescent="0.25">
      <c r="A19" s="3" t="s">
        <v>82</v>
      </c>
      <c r="B19" s="3"/>
      <c r="C19" s="4" t="s">
        <v>85</v>
      </c>
      <c r="D19" s="3"/>
      <c r="E19" s="3">
        <v>1</v>
      </c>
      <c r="F19" s="3"/>
      <c r="G19" s="3"/>
      <c r="H19" s="3"/>
      <c r="I19" s="4" t="s">
        <v>95</v>
      </c>
      <c r="J19" s="3"/>
      <c r="K19" s="18">
        <v>0</v>
      </c>
      <c r="L19" s="18">
        <f t="shared" ref="L19:L21" si="1">K19*E19</f>
        <v>0</v>
      </c>
    </row>
    <row r="20" spans="1:12" ht="105" x14ac:dyDescent="0.25">
      <c r="A20" s="3" t="s">
        <v>84</v>
      </c>
      <c r="B20" s="3"/>
      <c r="C20" s="4" t="s">
        <v>86</v>
      </c>
      <c r="D20" s="3"/>
      <c r="E20" s="3">
        <v>1</v>
      </c>
      <c r="F20" s="3"/>
      <c r="G20" s="3"/>
      <c r="H20" s="3"/>
      <c r="I20" s="4" t="s">
        <v>96</v>
      </c>
      <c r="J20" s="3"/>
      <c r="K20" s="18">
        <v>0</v>
      </c>
      <c r="L20" s="18">
        <f t="shared" si="1"/>
        <v>0</v>
      </c>
    </row>
    <row r="21" spans="1:12" ht="60" x14ac:dyDescent="0.25">
      <c r="A21" s="3" t="s">
        <v>87</v>
      </c>
      <c r="B21" s="3"/>
      <c r="C21" s="4" t="s">
        <v>88</v>
      </c>
      <c r="D21" s="3"/>
      <c r="E21" s="3">
        <v>1</v>
      </c>
      <c r="F21" s="3"/>
      <c r="G21" s="3"/>
      <c r="H21" s="3"/>
      <c r="I21" s="4" t="s">
        <v>89</v>
      </c>
      <c r="J21" s="4"/>
      <c r="K21" s="18">
        <v>0</v>
      </c>
      <c r="L21" s="18">
        <f t="shared" si="1"/>
        <v>0</v>
      </c>
    </row>
    <row r="22" spans="1:12" ht="36" customHeight="1" thickBot="1" x14ac:dyDescent="0.3">
      <c r="A22" s="22"/>
      <c r="B22" s="22"/>
      <c r="C22" s="23"/>
      <c r="D22" s="22"/>
      <c r="E22" s="22"/>
      <c r="F22" s="22"/>
      <c r="G22" s="22"/>
      <c r="H22" s="22"/>
      <c r="I22" s="23"/>
      <c r="J22" s="23"/>
      <c r="K22" s="24"/>
      <c r="L22" s="37">
        <f>SUM(L19:L21)</f>
        <v>0</v>
      </c>
    </row>
    <row r="23" spans="1:12" ht="30.75" thickBot="1" x14ac:dyDescent="0.3">
      <c r="A23" s="26"/>
      <c r="B23" s="27"/>
      <c r="C23" s="27"/>
      <c r="D23" s="27"/>
      <c r="E23" s="27"/>
      <c r="F23" s="27"/>
      <c r="G23" s="28"/>
      <c r="H23" s="27"/>
      <c r="I23" s="27"/>
      <c r="J23" s="43" t="s">
        <v>90</v>
      </c>
      <c r="K23" s="27" t="s">
        <v>80</v>
      </c>
      <c r="L23" s="29" t="s">
        <v>92</v>
      </c>
    </row>
    <row r="24" spans="1:12" ht="36" customHeight="1" thickBot="1" x14ac:dyDescent="0.3">
      <c r="A24"/>
      <c r="B24"/>
      <c r="C24"/>
      <c r="D24"/>
      <c r="E24" s="17"/>
      <c r="F24"/>
      <c r="G24"/>
      <c r="H24"/>
      <c r="I24"/>
      <c r="J24" s="38"/>
      <c r="K24" s="39">
        <f>SUM(L22,L17)</f>
        <v>0</v>
      </c>
      <c r="L24" s="40">
        <f>K24/100*115</f>
        <v>0</v>
      </c>
    </row>
  </sheetData>
  <pageMargins left="0.7" right="0.7" top="0.78740157499999996" bottom="0.78740157499999996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B13" zoomScale="80" zoomScaleNormal="80" workbookViewId="0">
      <selection activeCell="K20" sqref="K20"/>
    </sheetView>
  </sheetViews>
  <sheetFormatPr defaultRowHeight="15" x14ac:dyDescent="0.25"/>
  <cols>
    <col min="2" max="2" width="17.7109375" customWidth="1"/>
    <col min="3" max="3" width="32.28515625" customWidth="1"/>
    <col min="4" max="4" width="11.140625" customWidth="1"/>
    <col min="6" max="6" width="19.42578125" customWidth="1"/>
    <col min="7" max="7" width="6.85546875" customWidth="1"/>
    <col min="8" max="8" width="20.28515625" customWidth="1"/>
    <col min="9" max="9" width="24.42578125" customWidth="1"/>
    <col min="10" max="10" width="26.28515625" customWidth="1"/>
    <col min="11" max="12" width="20.7109375" customWidth="1"/>
  </cols>
  <sheetData>
    <row r="1" spans="1:12" ht="36" customHeight="1" thickBot="1" x14ac:dyDescent="0.3">
      <c r="A1" s="50" t="s">
        <v>77</v>
      </c>
      <c r="B1" s="51"/>
      <c r="C1" s="52"/>
      <c r="D1" s="52"/>
      <c r="E1" s="52"/>
      <c r="F1" s="52"/>
      <c r="G1" s="52"/>
      <c r="H1" s="52"/>
      <c r="I1" s="52"/>
      <c r="J1" s="53"/>
      <c r="K1" s="53"/>
      <c r="L1" s="54"/>
    </row>
    <row r="2" spans="1:12" ht="42.75" customHeight="1" x14ac:dyDescent="0.2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53</v>
      </c>
      <c r="H2" s="13" t="s">
        <v>52</v>
      </c>
      <c r="I2" s="13" t="s">
        <v>7</v>
      </c>
      <c r="J2" s="13" t="s">
        <v>72</v>
      </c>
      <c r="K2" s="14" t="s">
        <v>91</v>
      </c>
      <c r="L2" s="19" t="s">
        <v>81</v>
      </c>
    </row>
    <row r="3" spans="1:12" ht="120" x14ac:dyDescent="0.25">
      <c r="A3" s="3" t="s">
        <v>9</v>
      </c>
      <c r="B3" s="3"/>
      <c r="C3" s="4" t="s">
        <v>57</v>
      </c>
      <c r="D3" s="3" t="s">
        <v>33</v>
      </c>
      <c r="E3" s="15">
        <v>14</v>
      </c>
      <c r="F3" s="4" t="s">
        <v>55</v>
      </c>
      <c r="G3" s="4" t="s">
        <v>50</v>
      </c>
      <c r="H3" s="4" t="s">
        <v>54</v>
      </c>
      <c r="I3" s="4" t="s">
        <v>59</v>
      </c>
      <c r="J3" s="4" t="s">
        <v>76</v>
      </c>
      <c r="K3" s="16">
        <v>0</v>
      </c>
      <c r="L3" s="16">
        <f>K3*E3</f>
        <v>0</v>
      </c>
    </row>
    <row r="4" spans="1:12" ht="120" x14ac:dyDescent="0.25">
      <c r="A4" s="3" t="s">
        <v>10</v>
      </c>
      <c r="B4" s="3"/>
      <c r="C4" s="4" t="s">
        <v>57</v>
      </c>
      <c r="D4" s="3" t="s">
        <v>43</v>
      </c>
      <c r="E4" s="15">
        <v>15</v>
      </c>
      <c r="F4" s="4" t="s">
        <v>55</v>
      </c>
      <c r="G4" s="4" t="s">
        <v>50</v>
      </c>
      <c r="H4" s="4" t="s">
        <v>54</v>
      </c>
      <c r="I4" s="4" t="s">
        <v>59</v>
      </c>
      <c r="J4" s="4" t="s">
        <v>76</v>
      </c>
      <c r="K4" s="16">
        <v>0</v>
      </c>
      <c r="L4" s="16">
        <f t="shared" ref="L4:L16" si="0">K4*E4</f>
        <v>0</v>
      </c>
    </row>
    <row r="5" spans="1:12" ht="120" x14ac:dyDescent="0.25">
      <c r="A5" s="3" t="s">
        <v>11</v>
      </c>
      <c r="B5" s="3"/>
      <c r="C5" s="4" t="s">
        <v>58</v>
      </c>
      <c r="D5" s="3" t="s">
        <v>34</v>
      </c>
      <c r="E5" s="15">
        <v>6</v>
      </c>
      <c r="F5" s="4" t="s">
        <v>55</v>
      </c>
      <c r="G5" s="4" t="s">
        <v>50</v>
      </c>
      <c r="H5" s="4" t="s">
        <v>54</v>
      </c>
      <c r="I5" s="4" t="s">
        <v>59</v>
      </c>
      <c r="J5" s="4" t="s">
        <v>76</v>
      </c>
      <c r="K5" s="16">
        <v>0</v>
      </c>
      <c r="L5" s="16">
        <f t="shared" si="0"/>
        <v>0</v>
      </c>
    </row>
    <row r="6" spans="1:12" ht="120" x14ac:dyDescent="0.25">
      <c r="A6" s="3" t="s">
        <v>12</v>
      </c>
      <c r="B6" s="3"/>
      <c r="C6" s="4" t="s">
        <v>58</v>
      </c>
      <c r="D6" s="3" t="s">
        <v>35</v>
      </c>
      <c r="E6" s="15">
        <v>3</v>
      </c>
      <c r="F6" s="4" t="s">
        <v>55</v>
      </c>
      <c r="G6" s="4" t="s">
        <v>50</v>
      </c>
      <c r="H6" s="4" t="s">
        <v>54</v>
      </c>
      <c r="I6" s="4" t="s">
        <v>59</v>
      </c>
      <c r="J6" s="4" t="s">
        <v>76</v>
      </c>
      <c r="K6" s="16">
        <v>0</v>
      </c>
      <c r="L6" s="16">
        <f t="shared" si="0"/>
        <v>0</v>
      </c>
    </row>
    <row r="7" spans="1:12" ht="120" x14ac:dyDescent="0.25">
      <c r="A7" s="3" t="s">
        <v>13</v>
      </c>
      <c r="B7" s="3"/>
      <c r="C7" s="4" t="s">
        <v>56</v>
      </c>
      <c r="D7" s="3" t="s">
        <v>36</v>
      </c>
      <c r="E7" s="15">
        <v>3</v>
      </c>
      <c r="F7" s="4" t="s">
        <v>55</v>
      </c>
      <c r="G7" s="4" t="s">
        <v>50</v>
      </c>
      <c r="H7" s="4" t="s">
        <v>94</v>
      </c>
      <c r="I7" s="4" t="s">
        <v>59</v>
      </c>
      <c r="J7" s="4" t="s">
        <v>76</v>
      </c>
      <c r="K7" s="16">
        <v>0</v>
      </c>
      <c r="L7" s="16">
        <f t="shared" si="0"/>
        <v>0</v>
      </c>
    </row>
    <row r="8" spans="1:12" ht="101.25" customHeight="1" x14ac:dyDescent="0.25">
      <c r="A8" s="3" t="s">
        <v>14</v>
      </c>
      <c r="B8" s="3"/>
      <c r="C8" s="4" t="s">
        <v>56</v>
      </c>
      <c r="D8" s="3" t="s">
        <v>37</v>
      </c>
      <c r="E8" s="15">
        <v>4</v>
      </c>
      <c r="F8" s="4" t="s">
        <v>55</v>
      </c>
      <c r="G8" s="4" t="s">
        <v>50</v>
      </c>
      <c r="H8" s="4" t="s">
        <v>93</v>
      </c>
      <c r="I8" s="4" t="s">
        <v>59</v>
      </c>
      <c r="J8" s="4" t="s">
        <v>76</v>
      </c>
      <c r="K8" s="16">
        <v>0</v>
      </c>
      <c r="L8" s="16">
        <f t="shared" si="0"/>
        <v>0</v>
      </c>
    </row>
    <row r="9" spans="1:12" ht="120" x14ac:dyDescent="0.25">
      <c r="A9" s="3" t="s">
        <v>15</v>
      </c>
      <c r="B9" s="3"/>
      <c r="C9" s="4" t="s">
        <v>58</v>
      </c>
      <c r="D9" s="3" t="s">
        <v>38</v>
      </c>
      <c r="E9" s="15">
        <v>2</v>
      </c>
      <c r="F9" s="4" t="s">
        <v>55</v>
      </c>
      <c r="G9" s="4" t="s">
        <v>50</v>
      </c>
      <c r="H9" s="4" t="s">
        <v>54</v>
      </c>
      <c r="I9" s="4" t="s">
        <v>59</v>
      </c>
      <c r="J9" s="4" t="s">
        <v>76</v>
      </c>
      <c r="K9" s="16">
        <v>0</v>
      </c>
      <c r="L9" s="16">
        <f t="shared" si="0"/>
        <v>0</v>
      </c>
    </row>
    <row r="10" spans="1:12" ht="120" x14ac:dyDescent="0.25">
      <c r="A10" s="3" t="s">
        <v>16</v>
      </c>
      <c r="B10" s="3"/>
      <c r="C10" s="4" t="s">
        <v>58</v>
      </c>
      <c r="D10" s="3" t="s">
        <v>39</v>
      </c>
      <c r="E10" s="15">
        <v>1</v>
      </c>
      <c r="F10" s="4" t="s">
        <v>55</v>
      </c>
      <c r="G10" s="4" t="s">
        <v>50</v>
      </c>
      <c r="H10" s="4" t="s">
        <v>54</v>
      </c>
      <c r="I10" s="4" t="s">
        <v>59</v>
      </c>
      <c r="J10" s="4" t="s">
        <v>76</v>
      </c>
      <c r="K10" s="16">
        <v>0</v>
      </c>
      <c r="L10" s="16">
        <f t="shared" si="0"/>
        <v>0</v>
      </c>
    </row>
    <row r="11" spans="1:12" ht="120" x14ac:dyDescent="0.25">
      <c r="A11" s="3" t="s">
        <v>17</v>
      </c>
      <c r="B11" s="3"/>
      <c r="C11" s="4" t="s">
        <v>58</v>
      </c>
      <c r="D11" s="3" t="s">
        <v>40</v>
      </c>
      <c r="E11" s="15">
        <v>2</v>
      </c>
      <c r="F11" s="4" t="s">
        <v>55</v>
      </c>
      <c r="G11" s="4" t="s">
        <v>50</v>
      </c>
      <c r="H11" s="4" t="s">
        <v>54</v>
      </c>
      <c r="I11" s="4" t="s">
        <v>70</v>
      </c>
      <c r="J11" s="4" t="s">
        <v>76</v>
      </c>
      <c r="K11" s="16">
        <v>0</v>
      </c>
      <c r="L11" s="16">
        <f t="shared" si="0"/>
        <v>0</v>
      </c>
    </row>
    <row r="12" spans="1:12" ht="120" x14ac:dyDescent="0.25">
      <c r="A12" s="3" t="s">
        <v>18</v>
      </c>
      <c r="B12" s="3"/>
      <c r="C12" s="4" t="s">
        <v>58</v>
      </c>
      <c r="D12" s="3" t="s">
        <v>41</v>
      </c>
      <c r="E12" s="15">
        <v>2</v>
      </c>
      <c r="F12" s="4" t="s">
        <v>55</v>
      </c>
      <c r="G12" s="4" t="s">
        <v>50</v>
      </c>
      <c r="H12" s="4" t="s">
        <v>54</v>
      </c>
      <c r="I12" s="4" t="s">
        <v>70</v>
      </c>
      <c r="J12" s="4" t="s">
        <v>76</v>
      </c>
      <c r="K12" s="16">
        <v>0</v>
      </c>
      <c r="L12" s="16">
        <f t="shared" si="0"/>
        <v>0</v>
      </c>
    </row>
    <row r="13" spans="1:12" ht="120" x14ac:dyDescent="0.25">
      <c r="A13" s="3" t="s">
        <v>19</v>
      </c>
      <c r="B13" s="3"/>
      <c r="C13" s="4" t="s">
        <v>58</v>
      </c>
      <c r="D13" s="3" t="s">
        <v>42</v>
      </c>
      <c r="E13" s="15">
        <v>7</v>
      </c>
      <c r="F13" s="4" t="s">
        <v>55</v>
      </c>
      <c r="G13" s="4" t="s">
        <v>50</v>
      </c>
      <c r="H13" s="4" t="s">
        <v>54</v>
      </c>
      <c r="I13" s="4" t="s">
        <v>70</v>
      </c>
      <c r="J13" s="4" t="s">
        <v>76</v>
      </c>
      <c r="K13" s="16">
        <v>0</v>
      </c>
      <c r="L13" s="16">
        <f t="shared" si="0"/>
        <v>0</v>
      </c>
    </row>
    <row r="14" spans="1:12" ht="120" x14ac:dyDescent="0.25">
      <c r="A14" s="3" t="s">
        <v>20</v>
      </c>
      <c r="B14" s="3"/>
      <c r="C14" s="4" t="s">
        <v>56</v>
      </c>
      <c r="D14" s="3" t="s">
        <v>48</v>
      </c>
      <c r="E14" s="15">
        <v>1</v>
      </c>
      <c r="F14" s="4" t="s">
        <v>55</v>
      </c>
      <c r="G14" s="4" t="s">
        <v>50</v>
      </c>
      <c r="H14" s="4" t="s">
        <v>93</v>
      </c>
      <c r="I14" s="4" t="s">
        <v>59</v>
      </c>
      <c r="J14" s="4" t="s">
        <v>76</v>
      </c>
      <c r="K14" s="16">
        <v>0</v>
      </c>
      <c r="L14" s="16">
        <f t="shared" si="0"/>
        <v>0</v>
      </c>
    </row>
    <row r="15" spans="1:12" ht="105" x14ac:dyDescent="0.25">
      <c r="A15" s="3" t="s">
        <v>44</v>
      </c>
      <c r="B15" s="3"/>
      <c r="C15" s="4" t="s">
        <v>47</v>
      </c>
      <c r="D15" s="3" t="s">
        <v>66</v>
      </c>
      <c r="E15" s="15">
        <v>1</v>
      </c>
      <c r="F15" s="4" t="s">
        <v>46</v>
      </c>
      <c r="G15" s="4" t="s">
        <v>51</v>
      </c>
      <c r="H15" s="3"/>
      <c r="I15" s="4" t="s">
        <v>78</v>
      </c>
      <c r="J15" s="4" t="s">
        <v>74</v>
      </c>
      <c r="K15" s="16">
        <v>0</v>
      </c>
      <c r="L15" s="16">
        <f t="shared" si="0"/>
        <v>0</v>
      </c>
    </row>
    <row r="16" spans="1:12" ht="105" x14ac:dyDescent="0.25">
      <c r="A16" s="3" t="s">
        <v>45</v>
      </c>
      <c r="B16" s="3"/>
      <c r="C16" s="4" t="s">
        <v>49</v>
      </c>
      <c r="D16" s="4" t="s">
        <v>67</v>
      </c>
      <c r="E16" s="15">
        <v>1</v>
      </c>
      <c r="F16" s="4" t="s">
        <v>46</v>
      </c>
      <c r="G16" s="4" t="s">
        <v>51</v>
      </c>
      <c r="H16" s="3"/>
      <c r="I16" s="4" t="s">
        <v>79</v>
      </c>
      <c r="J16" s="4" t="s">
        <v>74</v>
      </c>
      <c r="K16" s="16">
        <v>0</v>
      </c>
      <c r="L16" s="16">
        <f t="shared" si="0"/>
        <v>0</v>
      </c>
    </row>
    <row r="17" spans="1:12" ht="36" customHeight="1" thickBot="1" x14ac:dyDescent="0.3">
      <c r="A17" s="20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31">
        <f>SUM(L3:L16)</f>
        <v>0</v>
      </c>
    </row>
    <row r="18" spans="1:12" ht="42.75" customHeight="1" thickBot="1" x14ac:dyDescent="0.3">
      <c r="A18" s="7"/>
      <c r="B18" s="8" t="s">
        <v>83</v>
      </c>
      <c r="C18" s="8" t="s">
        <v>3</v>
      </c>
      <c r="D18" s="8"/>
      <c r="E18" s="8" t="s">
        <v>5</v>
      </c>
      <c r="F18" s="8"/>
      <c r="G18" s="9"/>
      <c r="H18" s="8"/>
      <c r="I18" s="8" t="s">
        <v>7</v>
      </c>
      <c r="J18" s="8"/>
      <c r="K18" s="9" t="s">
        <v>91</v>
      </c>
      <c r="L18" s="30" t="s">
        <v>81</v>
      </c>
    </row>
    <row r="19" spans="1:12" ht="75" x14ac:dyDescent="0.25">
      <c r="A19" s="3" t="s">
        <v>82</v>
      </c>
      <c r="B19" s="3"/>
      <c r="C19" s="4" t="s">
        <v>85</v>
      </c>
      <c r="D19" s="3"/>
      <c r="E19" s="3">
        <v>1</v>
      </c>
      <c r="F19" s="3"/>
      <c r="G19" s="3"/>
      <c r="H19" s="3"/>
      <c r="I19" s="4" t="s">
        <v>97</v>
      </c>
      <c r="J19" s="3"/>
      <c r="K19" s="18">
        <v>0</v>
      </c>
      <c r="L19" s="18">
        <f t="shared" ref="L19:L21" si="1">K19*E19</f>
        <v>0</v>
      </c>
    </row>
    <row r="20" spans="1:12" ht="75" x14ac:dyDescent="0.25">
      <c r="A20" s="3" t="s">
        <v>84</v>
      </c>
      <c r="B20" s="3"/>
      <c r="C20" s="4" t="s">
        <v>86</v>
      </c>
      <c r="D20" s="3"/>
      <c r="E20" s="3">
        <v>1</v>
      </c>
      <c r="F20" s="3"/>
      <c r="G20" s="3"/>
      <c r="H20" s="3"/>
      <c r="I20" s="4" t="s">
        <v>98</v>
      </c>
      <c r="J20" s="3"/>
      <c r="K20" s="18">
        <v>0</v>
      </c>
      <c r="L20" s="18">
        <f t="shared" si="1"/>
        <v>0</v>
      </c>
    </row>
    <row r="21" spans="1:12" ht="30" x14ac:dyDescent="0.25">
      <c r="A21" s="3" t="s">
        <v>87</v>
      </c>
      <c r="B21" s="3"/>
      <c r="C21" s="4" t="s">
        <v>88</v>
      </c>
      <c r="D21" s="3"/>
      <c r="E21" s="3">
        <v>1</v>
      </c>
      <c r="F21" s="3"/>
      <c r="G21" s="3"/>
      <c r="H21" s="3"/>
      <c r="I21" s="4" t="s">
        <v>89</v>
      </c>
      <c r="J21" s="4"/>
      <c r="K21" s="18">
        <v>0</v>
      </c>
      <c r="L21" s="18">
        <f t="shared" si="1"/>
        <v>0</v>
      </c>
    </row>
    <row r="22" spans="1:12" ht="36" customHeight="1" thickBot="1" x14ac:dyDescent="0.3">
      <c r="A22" s="22"/>
      <c r="B22" s="22"/>
      <c r="C22" s="23"/>
      <c r="D22" s="22"/>
      <c r="E22" s="22"/>
      <c r="F22" s="22"/>
      <c r="G22" s="22"/>
      <c r="H22" s="22"/>
      <c r="I22" s="23"/>
      <c r="J22" s="23"/>
      <c r="K22" s="24"/>
      <c r="L22" s="32">
        <f>SUM(L19:L21)</f>
        <v>0</v>
      </c>
    </row>
    <row r="23" spans="1:12" ht="36" customHeight="1" thickBot="1" x14ac:dyDescent="0.3">
      <c r="A23" s="26"/>
      <c r="B23" s="27"/>
      <c r="C23" s="27"/>
      <c r="D23" s="27"/>
      <c r="E23" s="27"/>
      <c r="F23" s="27"/>
      <c r="G23" s="28"/>
      <c r="H23" s="27"/>
      <c r="I23" s="27"/>
      <c r="J23" s="43" t="s">
        <v>90</v>
      </c>
      <c r="K23" s="27" t="s">
        <v>80</v>
      </c>
      <c r="L23" s="29" t="s">
        <v>92</v>
      </c>
    </row>
    <row r="24" spans="1:12" ht="36" customHeight="1" thickBot="1" x14ac:dyDescent="0.3">
      <c r="E24" s="17"/>
      <c r="J24" s="38"/>
      <c r="K24" s="41">
        <f>SUM(L22,L17)</f>
        <v>0</v>
      </c>
      <c r="L24" s="42">
        <f>K24/100*115</f>
        <v>0</v>
      </c>
    </row>
    <row r="25" spans="1:12" x14ac:dyDescent="0.25">
      <c r="K25" s="10"/>
      <c r="L25" s="10"/>
    </row>
    <row r="26" spans="1:12" x14ac:dyDescent="0.25">
      <c r="K26" s="10"/>
      <c r="L26" s="10"/>
    </row>
    <row r="27" spans="1:12" x14ac:dyDescent="0.25">
      <c r="K27" s="10"/>
      <c r="L27" s="10"/>
    </row>
    <row r="28" spans="1:12" x14ac:dyDescent="0.25">
      <c r="K28" s="10"/>
      <c r="L28" s="10"/>
    </row>
    <row r="29" spans="1:12" x14ac:dyDescent="0.25">
      <c r="K29" s="11"/>
      <c r="L29" s="11"/>
    </row>
  </sheetData>
  <pageMargins left="0.7" right="0.7" top="0.78740157499999996" bottom="0.78740157499999996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č.p. 689</vt:lpstr>
      <vt:lpstr>č.p. 690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Ličková Eva</dc:creator>
  <cp:lastModifiedBy>Ličková Eva</cp:lastModifiedBy>
  <cp:lastPrinted>2023-11-03T10:19:52Z</cp:lastPrinted>
  <dcterms:created xsi:type="dcterms:W3CDTF">2023-07-17T07:32:53Z</dcterms:created>
  <dcterms:modified xsi:type="dcterms:W3CDTF">2023-11-03T11:43:25Z</dcterms:modified>
</cp:coreProperties>
</file>